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1"/>
  </bookViews>
  <sheets>
    <sheet name="Пр.1 доходы" sheetId="1" r:id="rId1"/>
    <sheet name="Пр.2 Расходы" sheetId="2" r:id="rId2"/>
    <sheet name="Источники " sheetId="3" r:id="rId3"/>
  </sheets>
  <definedNames>
    <definedName name="_xlnm._FilterDatabase" localSheetId="0" hidden="1">'Пр.1 доходы'!$A$16:$C$74</definedName>
    <definedName name="OLE_LINK3" localSheetId="0">'Пр.1 доходы'!#REF!</definedName>
    <definedName name="OLE_LINK4" localSheetId="0">'Пр.1 доходы'!#REF!</definedName>
    <definedName name="_xlnm.Print_Titles" localSheetId="0">'Пр.1 доходы'!$16:$16</definedName>
  </definedNames>
  <calcPr fullCalcOnLoad="1"/>
</workbook>
</file>

<file path=xl/sharedStrings.xml><?xml version="1.0" encoding="utf-8"?>
<sst xmlns="http://schemas.openxmlformats.org/spreadsheetml/2006/main" count="524" uniqueCount="435">
  <si>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</si>
  <si>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</si>
  <si>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</si>
  <si>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</si>
  <si>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</si>
  <si>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</si>
  <si>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</si>
  <si>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</si>
  <si>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</si>
  <si>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</si>
  <si>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</si>
  <si>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</si>
  <si>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</si>
  <si>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</si>
  <si>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</si>
  <si>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</si>
  <si>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</si>
  <si>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</si>
  <si>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</si>
  <si>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</si>
  <si>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</si>
  <si>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</si>
  <si>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</si>
  <si>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</si>
  <si>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</si>
  <si>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</si>
  <si>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</si>
  <si>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</si>
  <si>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</si>
  <si>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</si>
  <si>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</si>
  <si>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</si>
  <si>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</si>
  <si>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</si>
  <si>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</si>
  <si>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</si>
  <si>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</si>
  <si>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</si>
  <si>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</si>
  <si>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</si>
  <si>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</si>
  <si>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</si>
  <si>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</si>
  <si>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</si>
  <si>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</si>
  <si>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</si>
  <si>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</si>
  <si>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</si>
  <si>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</si>
  <si>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</si>
  <si>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</si>
  <si>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</si>
  <si>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</si>
  <si>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>Иные межбюджетные трансферты</t>
  </si>
  <si>
    <t>ДОХОДЫ ОТ ОКАЗАНИЯ ПЛАТНЫХ УСЛУГ И КОМПЕНСАЦИИ ЗАТРАТ ГОСУДАРСТВА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</si>
  <si>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</si>
  <si>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</si>
  <si>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</si>
  <si>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</si>
  <si>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</si>
  <si>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</si>
  <si>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</si>
  <si>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</si>
  <si>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</si>
  <si>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</si>
  <si>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</si>
  <si>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</si>
  <si>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</si>
  <si>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</si>
  <si>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</si>
  <si>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</si>
  <si>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</si>
  <si>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</si>
  <si>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</si>
  <si>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</si>
  <si>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</si>
  <si>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</si>
  <si>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</si>
  <si>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</si>
  <si>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</si>
  <si>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</si>
  <si>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</si>
  <si>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2 02 25467 00 0000 150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</si>
  <si>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</si>
  <si>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</si>
  <si>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</si>
  <si>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</si>
  <si>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</si>
  <si>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</si>
  <si>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</si>
  <si>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</si>
  <si>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</si>
  <si>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</si>
  <si>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</si>
  <si>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</si>
  <si>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</si>
  <si>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</si>
  <si>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</si>
  <si>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</si>
  <si>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</si>
  <si>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 сельских поселений</t>
  </si>
  <si>
    <t>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</si>
  <si>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</si>
  <si>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</si>
  <si>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</si>
  <si>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</si>
  <si>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</si>
  <si>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</si>
  <si>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</si>
  <si>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</si>
  <si>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</si>
  <si>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Основные мероприятия (приобретение первичных средств пожаротушения, проведение работ по предупреждению пожаров)</t>
  </si>
  <si>
    <t>Обеспечение пожарной безопасности в Золотодолинском сельском поселении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</si>
  <si>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</si>
  <si>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</si>
  <si>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</si>
  <si>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</si>
  <si>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</si>
  <si>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</si>
  <si>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</si>
  <si>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</si>
  <si>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</si>
  <si>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</si>
  <si>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</si>
  <si>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</si>
  <si>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</si>
  <si>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</si>
  <si>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</si>
  <si>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</si>
  <si>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</si>
  <si>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</si>
  <si>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</si>
  <si>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</si>
  <si>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</si>
  <si>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</si>
  <si>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</si>
  <si>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</si>
  <si>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</si>
  <si>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Основные мероприятия по материально-техническому обеспечению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</si>
  <si>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</si>
  <si>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</si>
  <si>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</si>
  <si>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</si>
  <si>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</si>
  <si>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государственных (муниципальных) органов</t>
  </si>
  <si>
    <t>Резервные фонды местных администраций</t>
  </si>
  <si>
    <t>Резервные средства</t>
  </si>
  <si>
    <t>Мероприятия, связанные с обеспечением национальной безопасности и правоохранительной деятельности</t>
  </si>
  <si>
    <t>Центральный аппарат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</si>
  <si>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</si>
  <si>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</si>
  <si>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</si>
  <si>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Осуществление первичного воинского учета на территориях, где отсутствуют военные комиссариаты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</si>
  <si>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</si>
  <si>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</si>
  <si>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</si>
  <si>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</si>
  <si>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</si>
  <si>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</si>
  <si>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</si>
  <si>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</si>
  <si>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</si>
  <si>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</si>
  <si>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</si>
  <si>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</si>
  <si>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</si>
  <si>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</si>
  <si>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</si>
  <si>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</si>
  <si>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</si>
  <si>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</si>
  <si>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</si>
  <si>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</si>
  <si>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</si>
  <si>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</si>
  <si>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</si>
  <si>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</si>
  <si>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</si>
  <si>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992 01 05 00 00 00 0000 000</t>
  </si>
  <si>
    <t>992 01 05 02 01 10 0000 510</t>
  </si>
  <si>
    <t>992 01 05 02 01 10 0000 610</t>
  </si>
  <si>
    <t>1. Доходы бюджета</t>
  </si>
  <si>
    <t xml:space="preserve">                                                                                                          к Постановлению администрации </t>
  </si>
  <si>
    <t>Утвержденные бюджетные назначения</t>
  </si>
  <si>
    <t xml:space="preserve"> Процент исполнения % (гр.4/гр.3*100)</t>
  </si>
  <si>
    <t xml:space="preserve">Исполнено,
руб.
</t>
  </si>
  <si>
    <t>Наименование показателя</t>
  </si>
  <si>
    <t xml:space="preserve"> Партизанского муниципального района Приморского края </t>
  </si>
  <si>
    <t>Доходы бюджета - всего</t>
  </si>
  <si>
    <r>
      <rPr>
        <sz val="11"/>
        <color indexed="8"/>
        <rFont val="Times New Roman"/>
        <family val="1"/>
      </rPr>
      <t xml:space="preserve">в том числе:   </t>
    </r>
    <r>
      <rPr>
        <b/>
        <sz val="11"/>
        <color indexed="8"/>
        <rFont val="Times New Roman"/>
        <family val="1"/>
      </rPr>
      <t>НАЛОГОВЫЕ И НЕНАЛОГОВЫЕ ДОХОДЫ</t>
    </r>
  </si>
  <si>
    <t>х</t>
  </si>
  <si>
    <t xml:space="preserve">                     2. Расходы бюджета</t>
  </si>
  <si>
    <t>Код расхода по бюджетной классификации</t>
  </si>
  <si>
    <t>Объемы расходов</t>
  </si>
  <si>
    <t>Исполнено</t>
  </si>
  <si>
    <t>Процент исполнения % (гр.4/гр.3*100)</t>
  </si>
  <si>
    <t>Расходы бюджета - всего</t>
  </si>
  <si>
    <t>x</t>
  </si>
  <si>
    <t>в том числе:</t>
  </si>
  <si>
    <t>992 0000 00 0 00 00000 000</t>
  </si>
  <si>
    <t>992 0100 00 0 00 00000 000</t>
  </si>
  <si>
    <t>992 0102 00 0 00 00000 000</t>
  </si>
  <si>
    <t>992 0102 99 0 00 00000 000</t>
  </si>
  <si>
    <t>992 0102 99 9 00 00000 000</t>
  </si>
  <si>
    <t>992 0102 99 9 99 00000 000</t>
  </si>
  <si>
    <t>992 0102 99 9 99 20020 000</t>
  </si>
  <si>
    <t>992 0102 99 9 99 20020 100</t>
  </si>
  <si>
    <t>992 0102 99 9 99 20020 120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</si>
  <si>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</si>
  <si>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</si>
  <si>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992 0104 00 0 00 00000 000</t>
  </si>
  <si>
    <t>992 0104 99 0 00 00000 000</t>
  </si>
  <si>
    <t>992 0104 99 9 00 00000 000</t>
  </si>
  <si>
    <t>992 0104 99 9 99 00000 000</t>
  </si>
  <si>
    <t>992 0104 99 9 99 40030 000</t>
  </si>
  <si>
    <t>992 0104 99 9 99 40030 100</t>
  </si>
  <si>
    <t>992 0104 99 9 99 40030 120</t>
  </si>
  <si>
    <t xml:space="preserve">  Прочая закупка товаров, работ и услуг</t>
  </si>
  <si>
    <t>992 0104 99 9 99 40030 200</t>
  </si>
  <si>
    <t>992 0104 99 9 99 40030 240</t>
  </si>
  <si>
    <t xml:space="preserve">  Иные бюджетные ассигнования</t>
  </si>
  <si>
    <t>992 0104 99 9 99 40030 800</t>
  </si>
  <si>
    <t xml:space="preserve">  Уплата налогов, сборов и иных платежей</t>
  </si>
  <si>
    <t>992 0104 99 9 99 40030 850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</si>
  <si>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</si>
  <si>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</si>
  <si>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</si>
  <si>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>992 0106 00 0 00 00000 000</t>
  </si>
  <si>
    <t>992 0106 99 0 00 00000 000</t>
  </si>
  <si>
    <t>992 0106 99 9 00 00000 000</t>
  </si>
  <si>
    <t>992 0106 99 9 99 00000 000</t>
  </si>
  <si>
    <t>992 0106 99 9 99 70010 000</t>
  </si>
  <si>
    <t>992 0106 99 9 99 70010 500</t>
  </si>
  <si>
    <t>992 0200 00 0 00 00000 000</t>
  </si>
  <si>
    <t>992 0203 00 0 00 00000 000</t>
  </si>
  <si>
    <t>992 0203 99 0 00 00000 000</t>
  </si>
  <si>
    <t>992 0203 99 9 00 00000 000</t>
  </si>
  <si>
    <t>992 0203 99 9 99 00000 000</t>
  </si>
  <si>
    <t>992 0203 99 9 99 51180 000</t>
  </si>
  <si>
    <t>992 0203 99 9 99 51180 100</t>
  </si>
  <si>
    <t>992 0203 99 9 99 51180 120</t>
  </si>
  <si>
    <t xml:space="preserve">  Закупка товаров, работ и услуг для обеспечения государственных (муниципальных) нужд</t>
  </si>
  <si>
    <t>992 0203 99 9 99 51180 200</t>
  </si>
  <si>
    <t xml:space="preserve">  Иные закупки товаров, работ и услуг для обеспечения государственных (муниципальных) нужд</t>
  </si>
  <si>
    <t>992 0203 99 9 99 51180 240</t>
  </si>
  <si>
    <t xml:space="preserve">  НАЦИОНАЛЬНАЯ БЕЗОПАСНОСТЬ И ПРАВООХРАНИТЕЛЬНАЯ ДЕЯТЕЛЬНОСТЬ</t>
  </si>
  <si>
    <t>992 0300 00 0 00 00000 000</t>
  </si>
  <si>
    <t>992 0310 00 0 00 00000 000</t>
  </si>
  <si>
    <t>992 0310 01 0 00 00000 000</t>
  </si>
  <si>
    <t>992 0310 01 9 00 00000 000</t>
  </si>
  <si>
    <t>992 0310 01 9 01 00000 000</t>
  </si>
  <si>
    <t>992 0310 01 9 01 00010 000</t>
  </si>
  <si>
    <t>992 0310 01 9 01 00010 200</t>
  </si>
  <si>
    <t>992 0310 01 9 01 00010 240</t>
  </si>
  <si>
    <t>Прочая закупка товаров, работ и услуг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</si>
  <si>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</si>
  <si>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</si>
  <si>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 xml:space="preserve"> Непрограммные направления деятельности органов местного самоуправления</t>
  </si>
  <si>
    <t>992 0310 99 0 00 00000 000</t>
  </si>
  <si>
    <t>992 0310 99 9 00 00000 000</t>
  </si>
  <si>
    <t>992 0310 99 9 99 00000 000</t>
  </si>
  <si>
    <t>992 0310 99 9 99 29011 000</t>
  </si>
  <si>
    <t>992 0310 99 9 99 29011 200</t>
  </si>
  <si>
    <t>992 0310 99 9 99 29011 240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</si>
  <si>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</si>
  <si>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</si>
  <si>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</si>
  <si>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</si>
  <si>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</si>
  <si>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</si>
  <si>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</si>
  <si>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</si>
  <si>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 xml:space="preserve"> Прочая закупка товаров, работ и услуг</t>
  </si>
  <si>
    <t>Закупка энергетических ресурсов</t>
  </si>
  <si>
    <t>992 0503 03 0 00 00000 000</t>
  </si>
  <si>
    <t>992 0503 03 9 00 00000 000</t>
  </si>
  <si>
    <t>992 0503 03 9 01 00000 000</t>
  </si>
  <si>
    <t>992 0503 03 9 01 00010 000</t>
  </si>
  <si>
    <t>992 0503 03 9 01 00010 200</t>
  </si>
  <si>
    <t>992 0503 03 9 01 00010 240</t>
  </si>
  <si>
    <t>992 0503 05 0 00 00000 000</t>
  </si>
  <si>
    <t>992 0503 0 51 0000000 000</t>
  </si>
  <si>
    <t>992 0503 0 51 0100000 000</t>
  </si>
  <si>
    <t>992 0503 05 1 01 92610 000</t>
  </si>
  <si>
    <t>992 0503 05 1 01 92610 200</t>
  </si>
  <si>
    <t>992 0503 05 1 01 92610 240</t>
  </si>
  <si>
    <t>992 0503 05 1 01 S2610 000</t>
  </si>
  <si>
    <t>992 0503 05 1 01 S2610 200</t>
  </si>
  <si>
    <t>992 0503 05 1 01 S2610 240</t>
  </si>
  <si>
    <t xml:space="preserve">  Иные пенсии, социальные доплаты к пенсиям</t>
  </si>
  <si>
    <t>992 1000 00 0 00 00000 000</t>
  </si>
  <si>
    <t>992 1001 00 0 00 00000 000</t>
  </si>
  <si>
    <t>992 1001 99 0 00 00000 000</t>
  </si>
  <si>
    <t>992 1001 99 9 00 00000 000</t>
  </si>
  <si>
    <t>992 1001 99 9 99 00000 000</t>
  </si>
  <si>
    <t>992 1001 99 9 99 40050 000</t>
  </si>
  <si>
    <t>992 1001 99 9 99 40050 300</t>
  </si>
  <si>
    <t>992 1001 99 9 99 40050 310</t>
  </si>
  <si>
    <t>225 0000 00 0 00 00000 000</t>
  </si>
  <si>
    <t>225 0100 00 0 00 00000 000</t>
  </si>
  <si>
    <t>225 0113 00 0 00 00000 000</t>
  </si>
  <si>
    <t>225 0113 06 0 00 00000 000</t>
  </si>
  <si>
    <t>225 0113 06 9 00 00000 000</t>
  </si>
  <si>
    <t>225 0113 06 9 01 00000 000</t>
  </si>
  <si>
    <t>225 0113 06 9 01 00010 000</t>
  </si>
  <si>
    <t>225 0113 06 9 01 00010 100</t>
  </si>
  <si>
    <t>225 0113 06 9 01 00010 110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</si>
  <si>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</si>
  <si>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</si>
  <si>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225 0113 06 9 01 00010 200</t>
  </si>
  <si>
    <t>225 0113 06 9 01 00010 240</t>
  </si>
  <si>
    <t>225 0113 06 9 01 00010 800</t>
  </si>
  <si>
    <t>225 0113 06 9 01 00010 850</t>
  </si>
  <si>
    <t>Уплата иных платежей</t>
  </si>
  <si>
    <t>Результат исполнения бюджета (дефицит / профицит)</t>
  </si>
  <si>
    <t>997 0801 04 9 01 R4670 000</t>
  </si>
  <si>
    <t>997 0801 04 9 01 R4670 200</t>
  </si>
  <si>
    <t>997 0801 04 9 01 R4670 240</t>
  </si>
  <si>
    <t>997 0000 00 0 00 00000 000</t>
  </si>
  <si>
    <t>997 0800 00 0 00 00000 000</t>
  </si>
  <si>
    <t>997 0801 00 0 00 00000 000</t>
  </si>
  <si>
    <t>997 0801 04 0 00 00000 000</t>
  </si>
  <si>
    <t>997 0801 04 9 00 00000 000</t>
  </si>
  <si>
    <t>997 0801 04 9 01 00000 000</t>
  </si>
  <si>
    <t>997 0801 04 9 01 00010 000</t>
  </si>
  <si>
    <t>997 0801 04 9 01 00010 100</t>
  </si>
  <si>
    <t>997 0801 04 9 01 00010 110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</si>
  <si>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</si>
  <si>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</si>
  <si>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997 0801 04 9 01 00010 200</t>
  </si>
  <si>
    <t>997 0801 04 9 01 00010 240</t>
  </si>
  <si>
    <t>997 0801 04 9 01 00010 800</t>
  </si>
  <si>
    <t>997 0801 04 9 01 00010 850</t>
  </si>
  <si>
    <t>992 0111 00 0 00 00000 000</t>
  </si>
  <si>
    <t>992 0111 99 0 00 00000 000</t>
  </si>
  <si>
    <t>992 0111 99 9 00 00000 000</t>
  </si>
  <si>
    <t>992 0111 99 9 99 00000 000</t>
  </si>
  <si>
    <t>992 0111 99 9 99 29010 000</t>
  </si>
  <si>
    <t>992 0111 99 9 99 29010 800</t>
  </si>
  <si>
    <r>
      <t xml:space="preserve">992 0102 99 9 99 20020 </t>
    </r>
    <r>
      <rPr>
        <sz val="10.5"/>
        <color indexed="30"/>
        <rFont val="Times New Roman"/>
        <family val="1"/>
      </rPr>
      <t>121</t>
    </r>
  </si>
  <si>
    <r>
      <t xml:space="preserve">992 0102 99 9 99 20020 </t>
    </r>
    <r>
      <rPr>
        <sz val="10.5"/>
        <color indexed="30"/>
        <rFont val="Times New Roman"/>
        <family val="1"/>
      </rPr>
      <t>129</t>
    </r>
  </si>
  <si>
    <r>
      <t xml:space="preserve">992 0104 99 9 99 40030 </t>
    </r>
    <r>
      <rPr>
        <sz val="11"/>
        <color indexed="30"/>
        <rFont val="Times New Roman"/>
        <family val="1"/>
      </rPr>
      <t>121</t>
    </r>
  </si>
  <si>
    <r>
      <t xml:space="preserve">992 0104 99 9 99 40030 </t>
    </r>
    <r>
      <rPr>
        <sz val="11"/>
        <color indexed="30"/>
        <rFont val="Times New Roman"/>
        <family val="1"/>
      </rPr>
      <t>129</t>
    </r>
  </si>
  <si>
    <r>
      <t xml:space="preserve">992 0104 99 9 99 40030 </t>
    </r>
    <r>
      <rPr>
        <sz val="11"/>
        <color indexed="30"/>
        <rFont val="Times New Roman"/>
        <family val="1"/>
      </rPr>
      <t>244</t>
    </r>
  </si>
  <si>
    <r>
      <t xml:space="preserve">992 0104 99 9 99 40030 </t>
    </r>
    <r>
      <rPr>
        <sz val="11"/>
        <color indexed="30"/>
        <rFont val="Times New Roman"/>
        <family val="1"/>
      </rPr>
      <t>851</t>
    </r>
  </si>
  <si>
    <r>
      <t xml:space="preserve">992 0104 99 9 99 40030 </t>
    </r>
    <r>
      <rPr>
        <sz val="11"/>
        <color indexed="30"/>
        <rFont val="Times New Roman"/>
        <family val="1"/>
      </rPr>
      <t>852</t>
    </r>
  </si>
  <si>
    <r>
      <t xml:space="preserve">992 0104 99 9 99 40030 </t>
    </r>
    <r>
      <rPr>
        <sz val="11"/>
        <color indexed="30"/>
        <rFont val="Times New Roman"/>
        <family val="1"/>
      </rPr>
      <t>853</t>
    </r>
  </si>
  <si>
    <r>
      <t xml:space="preserve">992 0106 99 9 99 70010 </t>
    </r>
    <r>
      <rPr>
        <sz val="11"/>
        <color indexed="30"/>
        <rFont val="Times New Roman"/>
        <family val="1"/>
      </rPr>
      <t>540</t>
    </r>
  </si>
  <si>
    <r>
      <t xml:space="preserve">992 0111 99 9 99 29010 </t>
    </r>
    <r>
      <rPr>
        <sz val="11"/>
        <color indexed="30"/>
        <rFont val="Times New Roman"/>
        <family val="1"/>
      </rPr>
      <t>870</t>
    </r>
  </si>
  <si>
    <r>
      <t xml:space="preserve">992 0203 99 9 99 51180 </t>
    </r>
    <r>
      <rPr>
        <sz val="11"/>
        <color indexed="30"/>
        <rFont val="Times New Roman"/>
        <family val="1"/>
      </rPr>
      <t>121</t>
    </r>
  </si>
  <si>
    <r>
      <t xml:space="preserve">992 0203 99 9 99 51180 </t>
    </r>
    <r>
      <rPr>
        <sz val="11"/>
        <color indexed="30"/>
        <rFont val="Times New Roman"/>
        <family val="1"/>
      </rPr>
      <t>129</t>
    </r>
  </si>
  <si>
    <r>
      <t xml:space="preserve">992 0203 99 9 99 51180 </t>
    </r>
    <r>
      <rPr>
        <sz val="11"/>
        <color indexed="30"/>
        <rFont val="Times New Roman"/>
        <family val="1"/>
      </rPr>
      <t>244</t>
    </r>
  </si>
  <si>
    <r>
      <t xml:space="preserve">992 0310 01 9 01 00010 </t>
    </r>
    <r>
      <rPr>
        <sz val="11"/>
        <color indexed="30"/>
        <rFont val="Times New Roman"/>
        <family val="1"/>
      </rPr>
      <t>244</t>
    </r>
  </si>
  <si>
    <r>
      <t xml:space="preserve">992 0310 99 9 99 29011 </t>
    </r>
    <r>
      <rPr>
        <sz val="11"/>
        <color indexed="30"/>
        <rFont val="Times New Roman"/>
        <family val="1"/>
      </rPr>
      <t>244</t>
    </r>
  </si>
  <si>
    <r>
      <t xml:space="preserve">992 0503 02 9 01 00010 </t>
    </r>
    <r>
      <rPr>
        <sz val="11"/>
        <color indexed="30"/>
        <rFont val="Times New Roman"/>
        <family val="1"/>
      </rPr>
      <t>244</t>
    </r>
  </si>
  <si>
    <r>
      <t xml:space="preserve">992 0503 02 9 01 00010 </t>
    </r>
    <r>
      <rPr>
        <sz val="11"/>
        <color indexed="30"/>
        <rFont val="Times New Roman"/>
        <family val="1"/>
      </rPr>
      <t>247</t>
    </r>
  </si>
  <si>
    <r>
      <t>992 0503 03 9 01 00010</t>
    </r>
    <r>
      <rPr>
        <sz val="11"/>
        <color indexed="30"/>
        <rFont val="Times New Roman"/>
        <family val="1"/>
      </rPr>
      <t xml:space="preserve"> 244</t>
    </r>
  </si>
  <si>
    <r>
      <t xml:space="preserve">992 0503 05 1 01 92610 </t>
    </r>
    <r>
      <rPr>
        <sz val="10.5"/>
        <color indexed="30"/>
        <rFont val="Times New Roman"/>
        <family val="1"/>
      </rPr>
      <t>244</t>
    </r>
  </si>
  <si>
    <r>
      <t xml:space="preserve">992 0503 05 1 01 S2610 </t>
    </r>
    <r>
      <rPr>
        <sz val="11"/>
        <color indexed="30"/>
        <rFont val="Times New Roman"/>
        <family val="1"/>
      </rPr>
      <t>244</t>
    </r>
  </si>
  <si>
    <r>
      <t xml:space="preserve">992 1001 99 9 99 40050 </t>
    </r>
    <r>
      <rPr>
        <sz val="11"/>
        <color indexed="30"/>
        <rFont val="Times New Roman"/>
        <family val="1"/>
      </rPr>
      <t>312</t>
    </r>
  </si>
  <si>
    <r>
      <t xml:space="preserve">225 0113 06 9 01 00010 </t>
    </r>
    <r>
      <rPr>
        <sz val="11"/>
        <color indexed="30"/>
        <rFont val="Times New Roman"/>
        <family val="1"/>
      </rPr>
      <t>111</t>
    </r>
  </si>
  <si>
    <r>
      <t xml:space="preserve">225 0113 06 9 01 00010 </t>
    </r>
    <r>
      <rPr>
        <sz val="11"/>
        <color indexed="30"/>
        <rFont val="Times New Roman"/>
        <family val="1"/>
      </rPr>
      <t>119</t>
    </r>
  </si>
  <si>
    <r>
      <t xml:space="preserve">225 0113 06 9 01 00010 </t>
    </r>
    <r>
      <rPr>
        <sz val="11"/>
        <color indexed="30"/>
        <rFont val="Times New Roman"/>
        <family val="1"/>
      </rPr>
      <t>244</t>
    </r>
  </si>
  <si>
    <r>
      <t xml:space="preserve">225 0113 06 9 01 00010 </t>
    </r>
    <r>
      <rPr>
        <sz val="11"/>
        <color indexed="30"/>
        <rFont val="Times New Roman"/>
        <family val="1"/>
      </rPr>
      <t>247</t>
    </r>
  </si>
  <si>
    <r>
      <t xml:space="preserve">225 0113 06 9 01 00010 </t>
    </r>
    <r>
      <rPr>
        <sz val="11"/>
        <color indexed="30"/>
        <rFont val="Times New Roman"/>
        <family val="1"/>
      </rPr>
      <t>853</t>
    </r>
  </si>
  <si>
    <r>
      <t xml:space="preserve">997 0801 04 9 01 00010 </t>
    </r>
    <r>
      <rPr>
        <sz val="11"/>
        <color indexed="30"/>
        <rFont val="Times New Roman"/>
        <family val="1"/>
      </rPr>
      <t>111</t>
    </r>
  </si>
  <si>
    <r>
      <t xml:space="preserve">997 0801 04 9 01 00010 </t>
    </r>
    <r>
      <rPr>
        <sz val="11"/>
        <color indexed="30"/>
        <rFont val="Times New Roman"/>
        <family val="1"/>
      </rPr>
      <t>119</t>
    </r>
  </si>
  <si>
    <r>
      <t xml:space="preserve">997 0801 04 9 01 00010 </t>
    </r>
    <r>
      <rPr>
        <sz val="11"/>
        <color indexed="30"/>
        <rFont val="Times New Roman"/>
        <family val="1"/>
      </rPr>
      <t>244</t>
    </r>
  </si>
  <si>
    <r>
      <t xml:space="preserve">997 0801 04 9 01 00010 </t>
    </r>
    <r>
      <rPr>
        <sz val="11"/>
        <color indexed="30"/>
        <rFont val="Times New Roman"/>
        <family val="1"/>
      </rPr>
      <t>247</t>
    </r>
  </si>
  <si>
    <r>
      <t xml:space="preserve">997 0801 04 9 01 00010 </t>
    </r>
    <r>
      <rPr>
        <sz val="11"/>
        <color indexed="30"/>
        <rFont val="Times New Roman"/>
        <family val="1"/>
      </rPr>
      <t>853</t>
    </r>
  </si>
  <si>
    <r>
      <t xml:space="preserve">997 0801 04 9 01 R4670 </t>
    </r>
    <r>
      <rPr>
        <sz val="11"/>
        <color indexed="30"/>
        <rFont val="Times New Roman"/>
        <family val="1"/>
      </rPr>
      <t>244</t>
    </r>
  </si>
  <si>
    <t>Код источника финансирования дефицита бюджета по бюджетной классификации</t>
  </si>
  <si>
    <t>Неисполненные назначения, %</t>
  </si>
  <si>
    <t>Изменение остатков средств</t>
  </si>
  <si>
    <t xml:space="preserve">  Изменение остатков средств</t>
  </si>
  <si>
    <t>увеличение остатков средств, всего</t>
  </si>
  <si>
    <t xml:space="preserve">  Увеличение остатков средств бюджетов</t>
  </si>
  <si>
    <t>992 01 05 00 00 00 0000 500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</si>
  <si>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</si>
  <si>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</si>
  <si>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</si>
  <si>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</si>
  <si>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</si>
  <si>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</si>
  <si>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остатков средств бюджетов</t>
  </si>
  <si>
    <t>992 01 05 00 00 00 0000 600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</si>
  <si>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</si>
  <si>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</si>
  <si>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</si>
  <si>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</si>
  <si>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сельских поселений</t>
  </si>
  <si>
    <t>-</t>
  </si>
  <si>
    <t xml:space="preserve">   Источники финансирования дефицита бюджета - всего</t>
  </si>
  <si>
    <t>4.1. Администрация Золотодолинского сельского поселения Партизанского муниципального района Приморского края</t>
  </si>
  <si>
    <t>Должности</t>
  </si>
  <si>
    <t>Фактические затраты на их содержание, включая начисления на выплаты по оплате труда, (руб.)</t>
  </si>
  <si>
    <t>Муниципальные должности (глава)</t>
  </si>
  <si>
    <t>Должности муниципальной службы</t>
  </si>
  <si>
    <t>Специалист по ведению первичного воинского учёта</t>
  </si>
  <si>
    <t>4.2. Муниципальные учреждения Золотодолинского сельского поселения Партизанского муниципального района</t>
  </si>
  <si>
    <t>4.2.1. Муниципальное казенное учреждение «Административно-хозяйственное управление» Золотодолинского сельского поселения Партизанского муниципального района</t>
  </si>
  <si>
    <t>Фактические затраты на их содержание, включая начисления на выплаты по оплате труда (руб.)</t>
  </si>
  <si>
    <t>4.2.2. «Муниципальное казенное учреждение культуры  Золотодолинского сельского поселения Партизанского муниципального района»</t>
  </si>
  <si>
    <t>Должности, (чел.)штатная / фактическая</t>
  </si>
  <si>
    <t>1/1</t>
  </si>
  <si>
    <t>Численность работников всего (единиц)    Штатная / фактическая</t>
  </si>
  <si>
    <r>
      <t xml:space="preserve">        Использование средств резервного фонда в течение отчетного периода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2022 года не осуществлялось.</t>
    </r>
  </si>
  <si>
    <t>Муниципальная программа "Развитие культуры в Золотодолинском сельском поселении на 2021-2027 годы"</t>
  </si>
  <si>
    <t>1 01 02080 01 0000 110</t>
  </si>
  <si>
    <t>Налог на доходы физических лиц с части суммы налога, превышабщей 65 000 рублей, относящейся к части налоговой базы, превышающей 5 000 000 рублей,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</si>
  <si>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Иные выплаты персоналу государственных (муниципальных) органов, за исключением фондо оплаты труда</t>
  </si>
  <si>
    <r>
      <t xml:space="preserve">992 0104 99 9 99 40030 </t>
    </r>
    <r>
      <rPr>
        <sz val="11"/>
        <color indexed="30"/>
        <rFont val="Times New Roman"/>
        <family val="1"/>
      </rPr>
      <t>122</t>
    </r>
  </si>
  <si>
    <r>
      <t xml:space="preserve">997 0801 04 9 01 00010 </t>
    </r>
    <r>
      <rPr>
        <sz val="11"/>
        <color indexed="30"/>
        <rFont val="Times New Roman"/>
        <family val="1"/>
      </rPr>
      <t>112</t>
    </r>
  </si>
  <si>
    <t>Иные выплаты персоналу учреждений, за исключением фонда оплаты труда</t>
  </si>
  <si>
    <t>5. Информация об использовании ассигнований резервного фонда Администрации Золотодолинского сельского поселения Партизанского муниципального района Приморского края за полугодие 2022 года</t>
  </si>
  <si>
    <t>3,4 / 2,4</t>
  </si>
  <si>
    <t>3,0 / 2,5</t>
  </si>
  <si>
    <t>2/1,75</t>
  </si>
  <si>
    <t xml:space="preserve">3. Источники внутреннего финансирования дефицита бюджета </t>
  </si>
  <si>
    <t xml:space="preserve">Приложение </t>
  </si>
  <si>
    <t>4. Сведения о фактических затратах на денежное содержание работников муниципальных учреждений за девять месяцев 2022 года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</si>
  <si>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</si>
  <si>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</si>
  <si>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Закупка энергетических ресурсов</t>
  </si>
  <si>
    <t xml:space="preserve">997 0801 04 9 01 800200 000 </t>
  </si>
  <si>
    <t>997 0801 04 9 01 800200 100</t>
  </si>
  <si>
    <t>997 0801 04 9 01 800200 110</t>
  </si>
  <si>
    <t>997 0801 04 9 01 800200 111</t>
  </si>
  <si>
    <t>997 0801 04 9 01 800200 119</t>
  </si>
  <si>
    <t xml:space="preserve">997 0801 04 9 01 800200 200 </t>
  </si>
  <si>
    <t xml:space="preserve">997 0801 04 9 01 800200 240 </t>
  </si>
  <si>
    <t>997 0801 04 9 01 800200 247</t>
  </si>
  <si>
    <t xml:space="preserve">                                                                                                         от 12.10.2022г. № 33-п</t>
  </si>
  <si>
    <t xml:space="preserve">Отчёт об исполнении бюджета Золотодолинского сельского поселения Партизанского муниципального района за девять месяцев 2022 года     </t>
  </si>
  <si>
    <t>Межбюджетные трансферты на поддержку отрасли "Культура"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</si>
</sst>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  <numFmt numFmtId="182" formatCode="[$-FC19]d\ mmmm\ yyyy\ &quot;г.&quot;"/>
    <numFmt numFmtId="183" formatCode="#&quot; &quot;??/100"/>
  </numFmts>
  <fonts count="8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>
      <alignment horizontal="left" wrapText="1" indent="2"/>
      <protection/>
    </xf>
    <xf numFmtId="0" fontId="9" fillId="0" borderId="2">
      <alignment horizontal="left" wrapText="1" indent="2"/>
      <protection/>
    </xf>
    <xf numFmtId="49" fontId="56" fillId="0" borderId="3">
      <alignment horizontal="center"/>
      <protection/>
    </xf>
    <xf numFmtId="49" fontId="56" fillId="0" borderId="3">
      <alignment horizontal="center"/>
      <protection/>
    </xf>
    <xf numFmtId="49" fontId="9" fillId="0" borderId="4">
      <alignment horizontal="center"/>
      <protection/>
    </xf>
    <xf numFmtId="0" fontId="57" fillId="0" borderId="5">
      <alignment horizontal="left" wrapTex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8" fillId="26" borderId="6" applyNumberFormat="0" applyAlignment="0" applyProtection="0"/>
    <xf numFmtId="0" fontId="59" fillId="27" borderId="7" applyNumberFormat="0" applyAlignment="0" applyProtection="0"/>
    <xf numFmtId="0" fontId="60" fillId="27" borderId="6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28" borderId="12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7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70" fillId="0" borderId="14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6" fillId="33" borderId="15" xfId="0" applyFont="1" applyFill="1" applyBorder="1" applyAlignment="1">
      <alignment horizontal="center" vertical="top" wrapText="1"/>
    </xf>
    <xf numFmtId="3" fontId="6" fillId="33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2" fontId="13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3" fillId="0" borderId="15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3" fillId="0" borderId="15" xfId="0" applyFont="1" applyBorder="1" applyAlignment="1">
      <alignment wrapText="1"/>
    </xf>
    <xf numFmtId="0" fontId="73" fillId="34" borderId="15" xfId="0" applyFont="1" applyFill="1" applyBorder="1" applyAlignment="1">
      <alignment wrapText="1"/>
    </xf>
    <xf numFmtId="0" fontId="19" fillId="0" borderId="0" xfId="0" applyFont="1" applyAlignment="1">
      <alignment vertical="top" wrapText="1"/>
    </xf>
    <xf numFmtId="49" fontId="13" fillId="0" borderId="15" xfId="0" applyNumberFormat="1" applyFont="1" applyBorder="1" applyAlignment="1">
      <alignment horizontal="center" wrapText="1" shrinkToFit="1"/>
    </xf>
    <xf numFmtId="178" fontId="6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/>
    </xf>
    <xf numFmtId="49" fontId="74" fillId="34" borderId="1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 shrinkToFit="1"/>
    </xf>
    <xf numFmtId="49" fontId="13" fillId="33" borderId="15" xfId="0" applyNumberFormat="1" applyFont="1" applyFill="1" applyBorder="1" applyAlignment="1">
      <alignment horizontal="center" shrinkToFit="1"/>
    </xf>
    <xf numFmtId="49" fontId="13" fillId="33" borderId="15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top" wrapText="1"/>
    </xf>
    <xf numFmtId="178" fontId="23" fillId="0" borderId="0" xfId="0" applyNumberFormat="1" applyFont="1" applyFill="1" applyAlignment="1">
      <alignment horizontal="right"/>
    </xf>
    <xf numFmtId="4" fontId="75" fillId="33" borderId="15" xfId="0" applyNumberFormat="1" applyFont="1" applyFill="1" applyBorder="1" applyAlignment="1">
      <alignment horizontal="right" shrinkToFit="1"/>
    </xf>
    <xf numFmtId="4" fontId="19" fillId="33" borderId="15" xfId="0" applyNumberFormat="1" applyFont="1" applyFill="1" applyBorder="1" applyAlignment="1">
      <alignment horizontal="right" shrinkToFit="1"/>
    </xf>
    <xf numFmtId="4" fontId="13" fillId="33" borderId="15" xfId="0" applyNumberFormat="1" applyFont="1" applyFill="1" applyBorder="1" applyAlignment="1">
      <alignment horizontal="right" shrinkToFit="1"/>
    </xf>
    <xf numFmtId="4" fontId="13" fillId="35" borderId="15" xfId="0" applyNumberFormat="1" applyFont="1" applyFill="1" applyBorder="1" applyAlignment="1">
      <alignment horizontal="right" wrapText="1"/>
    </xf>
    <xf numFmtId="49" fontId="13" fillId="33" borderId="15" xfId="0" applyNumberFormat="1" applyFont="1" applyFill="1" applyBorder="1" applyAlignment="1">
      <alignment horizontal="center" wrapText="1"/>
    </xf>
    <xf numFmtId="49" fontId="19" fillId="33" borderId="15" xfId="0" applyNumberFormat="1" applyFont="1" applyFill="1" applyBorder="1" applyAlignment="1">
      <alignment horizontal="center" wrapText="1"/>
    </xf>
    <xf numFmtId="49" fontId="73" fillId="0" borderId="15" xfId="35" applyNumberFormat="1" applyFont="1" applyBorder="1" applyAlignment="1" applyProtection="1">
      <alignment horizontal="center"/>
      <protection/>
    </xf>
    <xf numFmtId="0" fontId="13" fillId="33" borderId="15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4" fontId="19" fillId="35" borderId="15" xfId="0" applyNumberFormat="1" applyFont="1" applyFill="1" applyBorder="1" applyAlignment="1">
      <alignment horizontal="right" wrapText="1"/>
    </xf>
    <xf numFmtId="0" fontId="22" fillId="33" borderId="15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76" fillId="0" borderId="15" xfId="0" applyFont="1" applyBorder="1" applyAlignment="1">
      <alignment wrapText="1"/>
    </xf>
    <xf numFmtId="1" fontId="23" fillId="0" borderId="15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top"/>
    </xf>
    <xf numFmtId="49" fontId="74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center" wrapText="1" shrinkToFit="1"/>
    </xf>
    <xf numFmtId="4" fontId="13" fillId="0" borderId="15" xfId="0" applyNumberFormat="1" applyFont="1" applyBorder="1" applyAlignment="1">
      <alignment horizontal="center" wrapText="1" shrinkToFit="1"/>
    </xf>
    <xf numFmtId="0" fontId="13" fillId="0" borderId="15" xfId="0" applyFont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178" fontId="20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76" fillId="33" borderId="15" xfId="33" applyNumberFormat="1" applyFont="1" applyFill="1" applyBorder="1" applyAlignment="1" applyProtection="1">
      <alignment horizontal="center" vertical="center" wrapText="1"/>
      <protection/>
    </xf>
    <xf numFmtId="0" fontId="73" fillId="0" borderId="15" xfId="33" applyNumberFormat="1" applyFont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shrinkToFit="1"/>
    </xf>
    <xf numFmtId="4" fontId="77" fillId="33" borderId="15" xfId="0" applyNumberFormat="1" applyFont="1" applyFill="1" applyBorder="1" applyAlignment="1">
      <alignment horizontal="right" shrinkToFit="1"/>
    </xf>
    <xf numFmtId="178" fontId="20" fillId="0" borderId="0" xfId="0" applyNumberFormat="1" applyFont="1" applyFill="1" applyBorder="1" applyAlignment="1">
      <alignment horizontal="right"/>
    </xf>
    <xf numFmtId="2" fontId="19" fillId="0" borderId="15" xfId="0" applyNumberFormat="1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74" fillId="0" borderId="15" xfId="0" applyFont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35" borderId="15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21" fillId="35" borderId="15" xfId="0" applyFont="1" applyFill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center" wrapText="1" shrinkToFit="1"/>
    </xf>
    <xf numFmtId="1" fontId="23" fillId="0" borderId="17" xfId="0" applyNumberFormat="1" applyFont="1" applyBorder="1" applyAlignment="1">
      <alignment horizontal="center" vertical="center" shrinkToFit="1"/>
    </xf>
    <xf numFmtId="0" fontId="76" fillId="0" borderId="15" xfId="0" applyFont="1" applyBorder="1" applyAlignment="1">
      <alignment horizontal="center" wrapText="1"/>
    </xf>
    <xf numFmtId="0" fontId="76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5" xfId="0" applyFont="1" applyBorder="1" applyAlignment="1">
      <alignment horizontal="center" wrapText="1"/>
    </xf>
    <xf numFmtId="0" fontId="80" fillId="0" borderId="15" xfId="0" applyFont="1" applyBorder="1" applyAlignment="1">
      <alignment horizontal="center" wrapText="1"/>
    </xf>
    <xf numFmtId="0" fontId="79" fillId="0" borderId="15" xfId="0" applyFont="1" applyBorder="1" applyAlignment="1">
      <alignment wrapText="1"/>
    </xf>
    <xf numFmtId="4" fontId="79" fillId="0" borderId="15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wrapText="1"/>
    </xf>
    <xf numFmtId="4" fontId="19" fillId="0" borderId="15" xfId="0" applyNumberFormat="1" applyFont="1" applyBorder="1" applyAlignment="1">
      <alignment horizontal="center" shrinkToFit="1"/>
    </xf>
    <xf numFmtId="4" fontId="13" fillId="0" borderId="15" xfId="0" applyNumberFormat="1" applyFont="1" applyBorder="1" applyAlignment="1">
      <alignment horizontal="center" shrinkToFit="1"/>
    </xf>
    <xf numFmtId="0" fontId="80" fillId="0" borderId="15" xfId="0" applyFont="1" applyBorder="1" applyAlignment="1">
      <alignment/>
    </xf>
    <xf numFmtId="49" fontId="26" fillId="33" borderId="15" xfId="0" applyNumberFormat="1" applyFont="1" applyFill="1" applyBorder="1" applyAlignment="1">
      <alignment horizontal="center"/>
    </xf>
    <xf numFmtId="49" fontId="28" fillId="33" borderId="15" xfId="0" applyNumberFormat="1" applyFont="1" applyFill="1" applyBorder="1" applyAlignment="1">
      <alignment horizontal="center" shrinkToFit="1"/>
    </xf>
    <xf numFmtId="0" fontId="18" fillId="33" borderId="15" xfId="0" applyFont="1" applyFill="1" applyBorder="1" applyAlignment="1">
      <alignment horizontal="center" wrapText="1"/>
    </xf>
    <xf numFmtId="2" fontId="18" fillId="0" borderId="15" xfId="0" applyNumberFormat="1" applyFont="1" applyBorder="1" applyAlignment="1">
      <alignment horizontal="center" shrinkToFit="1"/>
    </xf>
    <xf numFmtId="2" fontId="19" fillId="0" borderId="15" xfId="0" applyNumberFormat="1" applyFont="1" applyBorder="1" applyAlignment="1">
      <alignment horizontal="center" shrinkToFit="1"/>
    </xf>
    <xf numFmtId="0" fontId="78" fillId="0" borderId="15" xfId="0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wrapText="1"/>
    </xf>
    <xf numFmtId="0" fontId="79" fillId="0" borderId="0" xfId="0" applyFont="1" applyAlignment="1">
      <alignment/>
    </xf>
    <xf numFmtId="0" fontId="79" fillId="0" borderId="19" xfId="0" applyFont="1" applyBorder="1" applyAlignment="1">
      <alignment wrapText="1"/>
    </xf>
    <xf numFmtId="49" fontId="13" fillId="0" borderId="18" xfId="0" applyNumberFormat="1" applyFont="1" applyFill="1" applyBorder="1" applyAlignment="1">
      <alignment horizontal="center" wrapText="1" shrinkToFit="1"/>
    </xf>
    <xf numFmtId="49" fontId="26" fillId="0" borderId="15" xfId="0" applyNumberFormat="1" applyFont="1" applyBorder="1" applyAlignment="1">
      <alignment horizontal="center" wrapText="1" shrinkToFit="1"/>
    </xf>
    <xf numFmtId="49" fontId="26" fillId="0" borderId="15" xfId="0" applyNumberFormat="1" applyFont="1" applyFill="1" applyBorder="1" applyAlignment="1">
      <alignment horizontal="center" wrapText="1" shrinkToFit="1"/>
    </xf>
    <xf numFmtId="0" fontId="26" fillId="0" borderId="15" xfId="0" applyFont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wrapText="1" shrinkToFit="1"/>
    </xf>
    <xf numFmtId="0" fontId="79" fillId="0" borderId="15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wrapText="1" shrinkToFit="1"/>
    </xf>
    <xf numFmtId="2" fontId="13" fillId="0" borderId="15" xfId="0" applyNumberFormat="1" applyFont="1" applyBorder="1" applyAlignment="1">
      <alignment horizontal="center" shrinkToFit="1"/>
    </xf>
    <xf numFmtId="4" fontId="23" fillId="0" borderId="15" xfId="0" applyNumberFormat="1" applyFont="1" applyBorder="1" applyAlignment="1">
      <alignment horizontal="center" shrinkToFit="1"/>
    </xf>
    <xf numFmtId="4" fontId="26" fillId="0" borderId="15" xfId="0" applyNumberFormat="1" applyFont="1" applyBorder="1" applyAlignment="1">
      <alignment horizontal="center" shrinkToFit="1"/>
    </xf>
    <xf numFmtId="4" fontId="19" fillId="0" borderId="15" xfId="0" applyNumberFormat="1" applyFont="1" applyBorder="1" applyAlignment="1">
      <alignment horizontal="center" wrapText="1" shrinkToFit="1"/>
    </xf>
    <xf numFmtId="2" fontId="13" fillId="0" borderId="17" xfId="0" applyNumberFormat="1" applyFont="1" applyBorder="1" applyAlignment="1">
      <alignment horizontal="center" shrinkToFit="1"/>
    </xf>
    <xf numFmtId="4" fontId="19" fillId="0" borderId="18" xfId="0" applyNumberFormat="1" applyFont="1" applyBorder="1" applyAlignment="1">
      <alignment horizontal="center" wrapText="1" shrinkToFit="1"/>
    </xf>
    <xf numFmtId="4" fontId="26" fillId="0" borderId="15" xfId="0" applyNumberFormat="1" applyFont="1" applyBorder="1" applyAlignment="1">
      <alignment horizontal="center" wrapText="1" shrinkToFit="1"/>
    </xf>
    <xf numFmtId="4" fontId="13" fillId="0" borderId="20" xfId="0" applyNumberFormat="1" applyFont="1" applyBorder="1" applyAlignment="1">
      <alignment horizontal="center" wrapText="1" shrinkToFit="1"/>
    </xf>
    <xf numFmtId="4" fontId="19" fillId="35" borderId="15" xfId="0" applyNumberFormat="1" applyFont="1" applyFill="1" applyBorder="1" applyAlignment="1">
      <alignment horizontal="center" wrapText="1" shrinkToFit="1"/>
    </xf>
    <xf numFmtId="4" fontId="13" fillId="35" borderId="15" xfId="0" applyNumberFormat="1" applyFont="1" applyFill="1" applyBorder="1" applyAlignment="1">
      <alignment horizontal="center" wrapText="1" shrinkToFit="1"/>
    </xf>
    <xf numFmtId="4" fontId="28" fillId="0" borderId="15" xfId="0" applyNumberFormat="1" applyFont="1" applyBorder="1" applyAlignment="1">
      <alignment horizontal="center" wrapText="1" shrinkToFit="1"/>
    </xf>
    <xf numFmtId="4" fontId="13" fillId="0" borderId="17" xfId="0" applyNumberFormat="1" applyFont="1" applyBorder="1" applyAlignment="1">
      <alignment horizontal="center" wrapText="1" shrinkToFit="1"/>
    </xf>
    <xf numFmtId="0" fontId="29" fillId="0" borderId="15" xfId="0" applyFont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wrapText="1" shrinkToFit="1"/>
    </xf>
    <xf numFmtId="4" fontId="29" fillId="0" borderId="15" xfId="0" applyNumberFormat="1" applyFont="1" applyBorder="1" applyAlignment="1">
      <alignment horizontal="center" wrapText="1" shrinkToFit="1"/>
    </xf>
    <xf numFmtId="2" fontId="29" fillId="0" borderId="15" xfId="0" applyNumberFormat="1" applyFont="1" applyBorder="1" applyAlignment="1">
      <alignment horizontal="center" shrinkToFit="1"/>
    </xf>
    <xf numFmtId="49" fontId="81" fillId="0" borderId="15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 vertical="center" wrapText="1" shrinkToFit="1"/>
    </xf>
    <xf numFmtId="0" fontId="25" fillId="0" borderId="15" xfId="0" applyFont="1" applyBorder="1" applyAlignment="1">
      <alignment/>
    </xf>
    <xf numFmtId="4" fontId="73" fillId="0" borderId="15" xfId="0" applyNumberFormat="1" applyFont="1" applyBorder="1" applyAlignment="1">
      <alignment horizontal="center"/>
    </xf>
    <xf numFmtId="0" fontId="73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4" fontId="7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4" fontId="73" fillId="0" borderId="0" xfId="0" applyNumberFormat="1" applyFont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0" fontId="13" fillId="33" borderId="15" xfId="0" applyFont="1" applyFill="1" applyBorder="1" applyAlignment="1">
      <alignment horizontal="center" vertical="center" wrapText="1"/>
    </xf>
    <xf numFmtId="4" fontId="79" fillId="0" borderId="26" xfId="0" applyNumberFormat="1" applyFont="1" applyBorder="1" applyAlignment="1">
      <alignment horizontal="center" wrapText="1"/>
    </xf>
    <xf numFmtId="4" fontId="79" fillId="0" borderId="27" xfId="0" applyNumberFormat="1" applyFont="1" applyBorder="1" applyAlignment="1">
      <alignment horizontal="center" wrapText="1"/>
    </xf>
    <xf numFmtId="4" fontId="83" fillId="34" borderId="3" xfId="0" applyNumberFormat="1" applyFont="1" applyFill="1" applyBorder="1" applyAlignment="1">
      <alignment horizontal="right"/>
    </xf>
    <xf numFmtId="0" fontId="79" fillId="0" borderId="5" xfId="38" applyNumberFormat="1" applyFont="1" applyProtection="1">
      <alignment horizontal="left" wrapText="1"/>
      <protection/>
    </xf>
    <xf numFmtId="0" fontId="79" fillId="0" borderId="28" xfId="38" applyNumberFormat="1" applyFont="1" applyBorder="1" applyProtection="1">
      <alignment horizontal="left" wrapText="1"/>
      <protection/>
    </xf>
    <xf numFmtId="0" fontId="79" fillId="0" borderId="29" xfId="38" applyNumberFormat="1" applyFont="1" applyBorder="1" applyProtection="1">
      <alignment horizontal="left" wrapText="1"/>
      <protection/>
    </xf>
    <xf numFmtId="0" fontId="80" fillId="0" borderId="28" xfId="38" applyNumberFormat="1" applyFont="1" applyBorder="1" applyProtection="1">
      <alignment horizontal="left" wrapText="1"/>
      <protection/>
    </xf>
    <xf numFmtId="4" fontId="73" fillId="0" borderId="18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 wrapText="1" shrinkToFit="1"/>
    </xf>
    <xf numFmtId="4" fontId="7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wrapText="1"/>
    </xf>
    <xf numFmtId="178" fontId="1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1" fontId="13" fillId="0" borderId="15" xfId="0" applyNumberFormat="1" applyFont="1" applyBorder="1" applyAlignment="1">
      <alignment horizontal="center" vertical="center" wrapText="1" shrinkToFit="1"/>
    </xf>
    <xf numFmtId="2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23" fillId="0" borderId="30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8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3" fillId="0" borderId="3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4" fontId="73" fillId="0" borderId="36" xfId="0" applyNumberFormat="1" applyFont="1" applyBorder="1" applyAlignment="1">
      <alignment horizontal="center" wrapText="1"/>
    </xf>
    <xf numFmtId="4" fontId="73" fillId="0" borderId="37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7" fillId="0" borderId="38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" fontId="79" fillId="0" borderId="36" xfId="0" applyNumberFormat="1" applyFont="1" applyBorder="1" applyAlignment="1">
      <alignment horizontal="center" wrapText="1"/>
    </xf>
    <xf numFmtId="4" fontId="79" fillId="0" borderId="37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7" fillId="0" borderId="42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xl7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19</xdr:row>
      <xdr:rowOff>161925</xdr:rowOff>
    </xdr:from>
    <xdr:to>
      <xdr:col>4</xdr:col>
      <xdr:colOff>942975</xdr:colOff>
      <xdr:row>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91325" y="4791075"/>
          <a:ext cx="1857375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4"/>
  <sheetViews>
    <sheetView zoomScaleSheetLayoutView="100" workbookViewId="0" topLeftCell="A1">
      <selection activeCell="I8" sqref="I8"/>
    </sheetView>
  </sheetViews>
  <sheetFormatPr defaultColWidth="9.00390625" defaultRowHeight="12.75"/>
  <cols>
    <col min="1" max="1" width="44.875" style="1" customWidth="1"/>
    <col min="2" max="2" width="24.75390625" style="1" customWidth="1"/>
    <col min="3" max="3" width="15.75390625" style="6" customWidth="1"/>
    <col min="4" max="4" width="15.75390625" style="1" customWidth="1"/>
    <col min="5" max="5" width="15.25390625" style="1" customWidth="1"/>
    <col min="6" max="16384" width="9.125" style="1" customWidth="1"/>
  </cols>
  <sheetData>
    <row r="2" spans="4:5" ht="15.75">
      <c r="D2" s="184" t="s">
        <v>419</v>
      </c>
      <c r="E2" s="184"/>
    </row>
    <row r="3" spans="1:5" ht="15" customHeight="1">
      <c r="A3" s="182" t="s">
        <v>182</v>
      </c>
      <c r="B3" s="182"/>
      <c r="C3" s="182"/>
      <c r="D3" s="182"/>
      <c r="E3" s="182"/>
    </row>
    <row r="4" spans="1:5" ht="15.75">
      <c r="A4" s="182" t="s">
        <v>56</v>
      </c>
      <c r="B4" s="182"/>
      <c r="C4" s="182"/>
      <c r="D4" s="182"/>
      <c r="E4" s="182"/>
    </row>
    <row r="5" spans="1:5" ht="15" customHeight="1">
      <c r="A5" s="182" t="s">
        <v>187</v>
      </c>
      <c r="B5" s="182"/>
      <c r="C5" s="182"/>
      <c r="D5" s="182"/>
      <c r="E5" s="182"/>
    </row>
    <row r="6" spans="1:5" ht="15" customHeight="1">
      <c r="A6" s="182" t="s">
        <v>432</v>
      </c>
      <c r="B6" s="182"/>
      <c r="C6" s="182"/>
      <c r="D6" s="182"/>
      <c r="E6" s="182"/>
    </row>
    <row r="7" spans="1:5" ht="15" customHeight="1">
      <c r="A7" s="66"/>
      <c r="B7" s="66"/>
      <c r="C7" s="66"/>
      <c r="D7" s="66"/>
      <c r="E7" s="66"/>
    </row>
    <row r="8" spans="1:5" ht="15" customHeight="1">
      <c r="A8" s="183" t="s">
        <v>433</v>
      </c>
      <c r="B8" s="183"/>
      <c r="C8" s="183"/>
      <c r="D8" s="183"/>
      <c r="E8" s="183"/>
    </row>
    <row r="9" spans="1:5" ht="18.75" customHeight="1">
      <c r="A9" s="183"/>
      <c r="B9" s="183"/>
      <c r="C9" s="183"/>
      <c r="D9" s="183"/>
      <c r="E9" s="183"/>
    </row>
    <row r="10" spans="1:5" ht="18.75" customHeight="1">
      <c r="A10" s="67"/>
      <c r="B10" s="67"/>
      <c r="C10" s="67"/>
      <c r="D10" s="67"/>
      <c r="E10" s="67"/>
    </row>
    <row r="11" spans="1:6" ht="24.75" customHeight="1">
      <c r="A11" s="185" t="s">
        <v>181</v>
      </c>
      <c r="B11" s="185"/>
      <c r="C11" s="185"/>
      <c r="D11" s="191"/>
      <c r="E11" s="191"/>
      <c r="F11" s="70"/>
    </row>
    <row r="12" spans="1:3" ht="13.5" customHeight="1">
      <c r="A12" s="2"/>
      <c r="B12" s="2"/>
      <c r="C12" s="7"/>
    </row>
    <row r="13" spans="1:5" ht="15.75">
      <c r="A13" s="3"/>
      <c r="B13" s="3"/>
      <c r="C13" s="8"/>
      <c r="D13" s="8"/>
      <c r="E13" s="39" t="s">
        <v>41</v>
      </c>
    </row>
    <row r="14" spans="1:5" ht="27.75" customHeight="1">
      <c r="A14" s="188" t="s">
        <v>186</v>
      </c>
      <c r="B14" s="188" t="s">
        <v>0</v>
      </c>
      <c r="C14" s="190" t="s">
        <v>52</v>
      </c>
      <c r="D14" s="188"/>
      <c r="E14" s="188"/>
    </row>
    <row r="15" spans="1:12" ht="48.75" customHeight="1">
      <c r="A15" s="189"/>
      <c r="B15" s="189"/>
      <c r="C15" s="58" t="s">
        <v>183</v>
      </c>
      <c r="D15" s="58" t="s">
        <v>185</v>
      </c>
      <c r="E15" s="58" t="s">
        <v>184</v>
      </c>
      <c r="G15" s="183"/>
      <c r="H15" s="183"/>
      <c r="I15" s="183"/>
      <c r="J15" s="183"/>
      <c r="K15" s="183"/>
      <c r="L15" s="183"/>
    </row>
    <row r="16" spans="1:12" ht="16.5" customHeight="1">
      <c r="A16" s="11">
        <v>1</v>
      </c>
      <c r="B16" s="11">
        <v>2</v>
      </c>
      <c r="C16" s="12">
        <v>3</v>
      </c>
      <c r="D16" s="12">
        <v>4</v>
      </c>
      <c r="E16" s="12">
        <v>5</v>
      </c>
      <c r="G16" s="183"/>
      <c r="H16" s="183"/>
      <c r="I16" s="183"/>
      <c r="J16" s="183"/>
      <c r="K16" s="183"/>
      <c r="L16" s="183"/>
    </row>
    <row r="17" spans="1:12" ht="16.5" customHeight="1">
      <c r="A17" s="71" t="s">
        <v>188</v>
      </c>
      <c r="B17" s="11" t="s">
        <v>190</v>
      </c>
      <c r="C17" s="80">
        <f>C18+C56</f>
        <v>13241967</v>
      </c>
      <c r="D17" s="81">
        <f>D18+D56</f>
        <v>11272222.06</v>
      </c>
      <c r="E17" s="82">
        <f>(D17/C17)*100</f>
        <v>85.12498226283151</v>
      </c>
      <c r="G17" s="67"/>
      <c r="H17" s="67"/>
      <c r="I17" s="67"/>
      <c r="J17" s="67"/>
      <c r="K17" s="67"/>
      <c r="L17" s="67"/>
    </row>
    <row r="18" spans="1:5" ht="29.25">
      <c r="A18" s="72" t="s">
        <v>189</v>
      </c>
      <c r="B18" s="44" t="s">
        <v>3</v>
      </c>
      <c r="C18" s="40">
        <f>C19+C25+C28+C36+C39+C43+C50+C53</f>
        <v>2990891.25</v>
      </c>
      <c r="D18" s="40">
        <f>D19+D25+D28+D36+D39+D43+D50+D53</f>
        <v>1318022.3</v>
      </c>
      <c r="E18" s="40">
        <f>(D18/C18)*100</f>
        <v>44.067877760517035</v>
      </c>
    </row>
    <row r="19" spans="1:5" ht="15" customHeight="1">
      <c r="A19" s="73" t="s">
        <v>5</v>
      </c>
      <c r="B19" s="45" t="s">
        <v>4</v>
      </c>
      <c r="C19" s="41">
        <f>C20</f>
        <v>1023000</v>
      </c>
      <c r="D19" s="41">
        <f>D20</f>
        <v>634665.83</v>
      </c>
      <c r="E19" s="40">
        <f aca="true" t="shared" si="0" ref="E19:E74">(D19/C19)*100</f>
        <v>62.039670576735084</v>
      </c>
    </row>
    <row r="20" spans="1:14" ht="16.5">
      <c r="A20" s="63" t="s">
        <v>7</v>
      </c>
      <c r="B20" s="44" t="s">
        <v>6</v>
      </c>
      <c r="C20" s="42">
        <f>C21+C22+C23</f>
        <v>1023000</v>
      </c>
      <c r="D20" s="42">
        <f>D21+D22+D23+D24</f>
        <v>634665.83</v>
      </c>
      <c r="E20" s="40">
        <f t="shared" si="0"/>
        <v>62.039670576735084</v>
      </c>
      <c r="I20" s="185"/>
      <c r="J20" s="186"/>
      <c r="K20" s="186"/>
      <c r="L20" s="186"/>
      <c r="M20" s="187"/>
      <c r="N20" s="187"/>
    </row>
    <row r="21" spans="1:5" ht="105">
      <c r="A21" s="63" t="s">
        <v>175</v>
      </c>
      <c r="B21" s="44" t="s">
        <v>29</v>
      </c>
      <c r="C21" s="43">
        <v>1000000</v>
      </c>
      <c r="D21" s="43">
        <v>631486.37</v>
      </c>
      <c r="E21" s="40">
        <f t="shared" si="0"/>
        <v>63.148636999999994</v>
      </c>
    </row>
    <row r="22" spans="1:5" ht="135">
      <c r="A22" s="63" t="s">
        <v>36</v>
      </c>
      <c r="B22" s="44" t="s">
        <v>30</v>
      </c>
      <c r="C22" s="43">
        <v>5000</v>
      </c>
      <c r="D22" s="43">
        <v>0</v>
      </c>
      <c r="E22" s="40">
        <f t="shared" si="0"/>
        <v>0</v>
      </c>
    </row>
    <row r="23" spans="1:5" ht="60">
      <c r="A23" s="63" t="s">
        <v>37</v>
      </c>
      <c r="B23" s="44" t="s">
        <v>23</v>
      </c>
      <c r="C23" s="43">
        <v>18000</v>
      </c>
      <c r="D23" s="174">
        <v>3173.48</v>
      </c>
      <c r="E23" s="40">
        <f t="shared" si="0"/>
        <v>17.630444444444446</v>
      </c>
    </row>
    <row r="24" spans="1:5" ht="135">
      <c r="A24" s="171" t="s">
        <v>409</v>
      </c>
      <c r="B24" s="44" t="s">
        <v>408</v>
      </c>
      <c r="C24" s="43">
        <v>0</v>
      </c>
      <c r="D24" s="174">
        <v>5.98</v>
      </c>
      <c r="E24" s="40">
        <v>0</v>
      </c>
    </row>
    <row r="25" spans="1:5" ht="15" customHeight="1">
      <c r="A25" s="73" t="s">
        <v>9</v>
      </c>
      <c r="B25" s="45" t="s">
        <v>8</v>
      </c>
      <c r="C25" s="41">
        <f>C26</f>
        <v>100</v>
      </c>
      <c r="D25" s="41">
        <f>D26</f>
        <v>0</v>
      </c>
      <c r="E25" s="40">
        <f t="shared" si="0"/>
        <v>0</v>
      </c>
    </row>
    <row r="26" spans="1:5" ht="15">
      <c r="A26" s="63" t="s">
        <v>11</v>
      </c>
      <c r="B26" s="44" t="s">
        <v>10</v>
      </c>
      <c r="C26" s="42">
        <f>C27</f>
        <v>100</v>
      </c>
      <c r="D26" s="42">
        <f>D27</f>
        <v>0</v>
      </c>
      <c r="E26" s="40">
        <f t="shared" si="0"/>
        <v>0</v>
      </c>
    </row>
    <row r="27" spans="1:5" ht="15">
      <c r="A27" s="63" t="s">
        <v>11</v>
      </c>
      <c r="B27" s="44" t="s">
        <v>24</v>
      </c>
      <c r="C27" s="42">
        <v>100</v>
      </c>
      <c r="D27" s="42">
        <v>0</v>
      </c>
      <c r="E27" s="40">
        <f t="shared" si="0"/>
        <v>0</v>
      </c>
    </row>
    <row r="28" spans="1:5" ht="15" customHeight="1">
      <c r="A28" s="73" t="s">
        <v>13</v>
      </c>
      <c r="B28" s="45" t="s">
        <v>12</v>
      </c>
      <c r="C28" s="41">
        <f>C29+C31</f>
        <v>1775131</v>
      </c>
      <c r="D28" s="41">
        <f>D29+D31</f>
        <v>520239.73000000004</v>
      </c>
      <c r="E28" s="40">
        <f t="shared" si="0"/>
        <v>29.307117615544996</v>
      </c>
    </row>
    <row r="29" spans="1:5" ht="15" customHeight="1">
      <c r="A29" s="73" t="s">
        <v>25</v>
      </c>
      <c r="B29" s="45" t="s">
        <v>26</v>
      </c>
      <c r="C29" s="41">
        <f>C30</f>
        <v>390131</v>
      </c>
      <c r="D29" s="41">
        <f>D30</f>
        <v>74740.7</v>
      </c>
      <c r="E29" s="40">
        <f t="shared" si="0"/>
        <v>19.157846979604287</v>
      </c>
    </row>
    <row r="30" spans="1:5" ht="60">
      <c r="A30" s="63" t="s">
        <v>58</v>
      </c>
      <c r="B30" s="44" t="s">
        <v>57</v>
      </c>
      <c r="C30" s="42">
        <v>390131</v>
      </c>
      <c r="D30" s="174">
        <v>74740.7</v>
      </c>
      <c r="E30" s="40">
        <f t="shared" si="0"/>
        <v>19.157846979604287</v>
      </c>
    </row>
    <row r="31" spans="1:5" ht="15" customHeight="1">
      <c r="A31" s="73" t="s">
        <v>19</v>
      </c>
      <c r="B31" s="45" t="s">
        <v>18</v>
      </c>
      <c r="C31" s="41">
        <f>C32+C34</f>
        <v>1385000</v>
      </c>
      <c r="D31" s="41">
        <f>D32+D34</f>
        <v>445499.03</v>
      </c>
      <c r="E31" s="40">
        <f t="shared" si="0"/>
        <v>32.165994945848375</v>
      </c>
    </row>
    <row r="32" spans="1:5" ht="15">
      <c r="A32" s="63" t="s">
        <v>33</v>
      </c>
      <c r="B32" s="44" t="s">
        <v>32</v>
      </c>
      <c r="C32" s="42">
        <f>C33</f>
        <v>565000</v>
      </c>
      <c r="D32" s="42">
        <f>D33</f>
        <v>247105.36</v>
      </c>
      <c r="E32" s="40">
        <f t="shared" si="0"/>
        <v>43.73546194690265</v>
      </c>
    </row>
    <row r="33" spans="1:5" ht="45">
      <c r="A33" s="63" t="s">
        <v>60</v>
      </c>
      <c r="B33" s="44" t="s">
        <v>59</v>
      </c>
      <c r="C33" s="42">
        <v>565000</v>
      </c>
      <c r="D33" s="174">
        <v>247105.36</v>
      </c>
      <c r="E33" s="40">
        <f t="shared" si="0"/>
        <v>43.73546194690265</v>
      </c>
    </row>
    <row r="34" spans="1:5" ht="15">
      <c r="A34" s="63" t="s">
        <v>35</v>
      </c>
      <c r="B34" s="44" t="s">
        <v>34</v>
      </c>
      <c r="C34" s="42">
        <f>C35</f>
        <v>820000</v>
      </c>
      <c r="D34" s="42">
        <f>D35</f>
        <v>198393.67</v>
      </c>
      <c r="E34" s="40">
        <f t="shared" si="0"/>
        <v>24.19435</v>
      </c>
    </row>
    <row r="35" spans="1:5" ht="45">
      <c r="A35" s="63" t="s">
        <v>62</v>
      </c>
      <c r="B35" s="44" t="s">
        <v>61</v>
      </c>
      <c r="C35" s="42">
        <v>820000</v>
      </c>
      <c r="D35" s="174">
        <v>198393.67</v>
      </c>
      <c r="E35" s="40">
        <f t="shared" si="0"/>
        <v>24.19435</v>
      </c>
    </row>
    <row r="36" spans="1:5" ht="15" customHeight="1">
      <c r="A36" s="73" t="s">
        <v>20</v>
      </c>
      <c r="B36" s="45" t="s">
        <v>14</v>
      </c>
      <c r="C36" s="41">
        <f>C37</f>
        <v>7000</v>
      </c>
      <c r="D36" s="41">
        <f>D37</f>
        <v>0</v>
      </c>
      <c r="E36" s="40">
        <f t="shared" si="0"/>
        <v>0</v>
      </c>
    </row>
    <row r="37" spans="1:5" ht="60">
      <c r="A37" s="63" t="s">
        <v>64</v>
      </c>
      <c r="B37" s="44" t="s">
        <v>63</v>
      </c>
      <c r="C37" s="42">
        <f>C38</f>
        <v>7000</v>
      </c>
      <c r="D37" s="42">
        <f>D38</f>
        <v>0</v>
      </c>
      <c r="E37" s="40">
        <f t="shared" si="0"/>
        <v>0</v>
      </c>
    </row>
    <row r="38" spans="1:5" ht="105">
      <c r="A38" s="63" t="s">
        <v>66</v>
      </c>
      <c r="B38" s="44" t="s">
        <v>65</v>
      </c>
      <c r="C38" s="42">
        <v>7000</v>
      </c>
      <c r="D38" s="42">
        <v>0</v>
      </c>
      <c r="E38" s="40">
        <f t="shared" si="0"/>
        <v>0</v>
      </c>
    </row>
    <row r="39" spans="1:5" ht="71.25">
      <c r="A39" s="73" t="s">
        <v>16</v>
      </c>
      <c r="B39" s="45" t="s">
        <v>15</v>
      </c>
      <c r="C39" s="41">
        <f aca="true" t="shared" si="1" ref="C39:D41">C40</f>
        <v>60000</v>
      </c>
      <c r="D39" s="41">
        <f t="shared" si="1"/>
        <v>53732</v>
      </c>
      <c r="E39" s="40">
        <f t="shared" si="0"/>
        <v>89.55333333333333</v>
      </c>
    </row>
    <row r="40" spans="1:5" ht="120">
      <c r="A40" s="74" t="s">
        <v>38</v>
      </c>
      <c r="B40" s="44" t="s">
        <v>17</v>
      </c>
      <c r="C40" s="42">
        <f t="shared" si="1"/>
        <v>60000</v>
      </c>
      <c r="D40" s="42">
        <f t="shared" si="1"/>
        <v>53732</v>
      </c>
      <c r="E40" s="40">
        <f t="shared" si="0"/>
        <v>89.55333333333333</v>
      </c>
    </row>
    <row r="41" spans="1:5" ht="120">
      <c r="A41" s="63" t="s">
        <v>176</v>
      </c>
      <c r="B41" s="44" t="s">
        <v>21</v>
      </c>
      <c r="C41" s="42">
        <f t="shared" si="1"/>
        <v>60000</v>
      </c>
      <c r="D41" s="42">
        <f t="shared" si="1"/>
        <v>53732</v>
      </c>
      <c r="E41" s="40">
        <f t="shared" si="0"/>
        <v>89.55333333333333</v>
      </c>
    </row>
    <row r="42" spans="1:5" ht="75" customHeight="1">
      <c r="A42" s="63" t="s">
        <v>67</v>
      </c>
      <c r="B42" s="44" t="s">
        <v>177</v>
      </c>
      <c r="C42" s="42">
        <v>60000</v>
      </c>
      <c r="D42" s="174">
        <v>53732</v>
      </c>
      <c r="E42" s="40">
        <f t="shared" si="0"/>
        <v>89.55333333333333</v>
      </c>
    </row>
    <row r="43" spans="1:5" ht="30" customHeight="1">
      <c r="A43" s="73" t="s">
        <v>54</v>
      </c>
      <c r="B43" s="45" t="s">
        <v>27</v>
      </c>
      <c r="C43" s="41">
        <f>C44+C47</f>
        <v>110000</v>
      </c>
      <c r="D43" s="41">
        <f>D44+D47</f>
        <v>81020.29</v>
      </c>
      <c r="E43" s="40">
        <f t="shared" si="0"/>
        <v>73.65480909090908</v>
      </c>
    </row>
    <row r="44" spans="1:5" ht="15">
      <c r="A44" s="63" t="s">
        <v>28</v>
      </c>
      <c r="B44" s="44" t="s">
        <v>31</v>
      </c>
      <c r="C44" s="42">
        <f>C45</f>
        <v>15000</v>
      </c>
      <c r="D44" s="42">
        <f>D45</f>
        <v>0</v>
      </c>
      <c r="E44" s="40">
        <f t="shared" si="0"/>
        <v>0</v>
      </c>
    </row>
    <row r="45" spans="1:5" ht="15" customHeight="1">
      <c r="A45" s="63" t="s">
        <v>39</v>
      </c>
      <c r="B45" s="44" t="s">
        <v>40</v>
      </c>
      <c r="C45" s="42">
        <f>C46</f>
        <v>15000</v>
      </c>
      <c r="D45" s="42">
        <f>D46</f>
        <v>0</v>
      </c>
      <c r="E45" s="40">
        <f t="shared" si="0"/>
        <v>0</v>
      </c>
    </row>
    <row r="46" spans="1:5" ht="45">
      <c r="A46" s="63" t="s">
        <v>104</v>
      </c>
      <c r="B46" s="44" t="s">
        <v>103</v>
      </c>
      <c r="C46" s="42">
        <v>15000</v>
      </c>
      <c r="D46" s="43">
        <v>0</v>
      </c>
      <c r="E46" s="40">
        <f t="shared" si="0"/>
        <v>0</v>
      </c>
    </row>
    <row r="47" spans="1:5" ht="15">
      <c r="A47" s="63" t="s">
        <v>106</v>
      </c>
      <c r="B47" s="44" t="s">
        <v>105</v>
      </c>
      <c r="C47" s="42">
        <f>C48</f>
        <v>95000</v>
      </c>
      <c r="D47" s="42">
        <f>D48</f>
        <v>81020.29</v>
      </c>
      <c r="E47" s="40">
        <f t="shared" si="0"/>
        <v>85.28451578947369</v>
      </c>
    </row>
    <row r="48" spans="1:5" ht="15" customHeight="1">
      <c r="A48" s="63" t="s">
        <v>108</v>
      </c>
      <c r="B48" s="44" t="s">
        <v>107</v>
      </c>
      <c r="C48" s="42">
        <f>C49</f>
        <v>95000</v>
      </c>
      <c r="D48" s="42">
        <f>D49</f>
        <v>81020.29</v>
      </c>
      <c r="E48" s="40">
        <f t="shared" si="0"/>
        <v>85.28451578947369</v>
      </c>
    </row>
    <row r="49" spans="1:5" ht="30">
      <c r="A49" s="63" t="s">
        <v>110</v>
      </c>
      <c r="B49" s="44" t="s">
        <v>109</v>
      </c>
      <c r="C49" s="42">
        <v>95000</v>
      </c>
      <c r="D49" s="174">
        <v>81020.29</v>
      </c>
      <c r="E49" s="40">
        <f t="shared" si="0"/>
        <v>85.28451578947369</v>
      </c>
    </row>
    <row r="50" spans="1:5" ht="28.5">
      <c r="A50" s="75" t="s">
        <v>50</v>
      </c>
      <c r="B50" s="45" t="s">
        <v>51</v>
      </c>
      <c r="C50" s="41">
        <f>C51</f>
        <v>10000</v>
      </c>
      <c r="D50" s="41">
        <f>D51</f>
        <v>25000</v>
      </c>
      <c r="E50" s="40">
        <f t="shared" si="0"/>
        <v>250</v>
      </c>
    </row>
    <row r="51" spans="1:5" ht="45">
      <c r="A51" s="76" t="s">
        <v>69</v>
      </c>
      <c r="B51" s="46" t="s">
        <v>68</v>
      </c>
      <c r="C51" s="42">
        <f>C52</f>
        <v>10000</v>
      </c>
      <c r="D51" s="42">
        <f>D52</f>
        <v>25000</v>
      </c>
      <c r="E51" s="40">
        <f t="shared" si="0"/>
        <v>250</v>
      </c>
    </row>
    <row r="52" spans="1:5" ht="60">
      <c r="A52" s="76" t="s">
        <v>71</v>
      </c>
      <c r="B52" s="46" t="s">
        <v>70</v>
      </c>
      <c r="C52" s="42">
        <v>10000</v>
      </c>
      <c r="D52" s="42">
        <v>25000</v>
      </c>
      <c r="E52" s="40">
        <f t="shared" si="0"/>
        <v>250</v>
      </c>
    </row>
    <row r="53" spans="1:5" ht="15" customHeight="1">
      <c r="A53" s="73" t="s">
        <v>47</v>
      </c>
      <c r="B53" s="45" t="s">
        <v>46</v>
      </c>
      <c r="C53" s="41">
        <f>C54</f>
        <v>5660.25</v>
      </c>
      <c r="D53" s="41">
        <f>D54</f>
        <v>3364.45</v>
      </c>
      <c r="E53" s="40">
        <f t="shared" si="0"/>
        <v>59.43995406563314</v>
      </c>
    </row>
    <row r="54" spans="1:5" ht="15">
      <c r="A54" s="63" t="s">
        <v>49</v>
      </c>
      <c r="B54" s="44" t="s">
        <v>48</v>
      </c>
      <c r="C54" s="42">
        <f>C55</f>
        <v>5660.25</v>
      </c>
      <c r="D54" s="42">
        <f>D55</f>
        <v>3364.45</v>
      </c>
      <c r="E54" s="40">
        <f t="shared" si="0"/>
        <v>59.43995406563314</v>
      </c>
    </row>
    <row r="55" spans="1:5" ht="30">
      <c r="A55" s="63" t="s">
        <v>73</v>
      </c>
      <c r="B55" s="44" t="s">
        <v>72</v>
      </c>
      <c r="C55" s="42">
        <v>5660.25</v>
      </c>
      <c r="D55" s="174">
        <v>3364.45</v>
      </c>
      <c r="E55" s="40">
        <f t="shared" si="0"/>
        <v>59.43995406563314</v>
      </c>
    </row>
    <row r="56" spans="1:5" ht="15" customHeight="1">
      <c r="A56" s="73" t="s">
        <v>1</v>
      </c>
      <c r="B56" s="45" t="s">
        <v>22</v>
      </c>
      <c r="C56" s="41">
        <f>C57+C72</f>
        <v>10251075.75</v>
      </c>
      <c r="D56" s="41">
        <f>D57+D72</f>
        <v>9954199.76</v>
      </c>
      <c r="E56" s="40">
        <f t="shared" si="0"/>
        <v>97.1039528217319</v>
      </c>
    </row>
    <row r="57" spans="1:5" ht="42.75">
      <c r="A57" s="73" t="s">
        <v>74</v>
      </c>
      <c r="B57" s="48" t="s">
        <v>2</v>
      </c>
      <c r="C57" s="49">
        <f>C58+C61+C66+C69</f>
        <v>10241075.75</v>
      </c>
      <c r="D57" s="49">
        <f>D58+D61+D66+D69</f>
        <v>9954199.76</v>
      </c>
      <c r="E57" s="40">
        <f t="shared" si="0"/>
        <v>97.19877093966423</v>
      </c>
    </row>
    <row r="58" spans="1:5" ht="28.5">
      <c r="A58" s="73" t="s">
        <v>76</v>
      </c>
      <c r="B58" s="48" t="s">
        <v>75</v>
      </c>
      <c r="C58" s="49">
        <f>C59</f>
        <v>4201950</v>
      </c>
      <c r="D58" s="41">
        <f>D59</f>
        <v>3501553</v>
      </c>
      <c r="E58" s="40">
        <f t="shared" si="0"/>
        <v>83.33161984316804</v>
      </c>
    </row>
    <row r="59" spans="1:5" ht="30">
      <c r="A59" s="77" t="s">
        <v>78</v>
      </c>
      <c r="B59" s="47" t="s">
        <v>77</v>
      </c>
      <c r="C59" s="43">
        <f>C60</f>
        <v>4201950</v>
      </c>
      <c r="D59" s="42">
        <f>D60</f>
        <v>3501553</v>
      </c>
      <c r="E59" s="40">
        <f t="shared" si="0"/>
        <v>83.33161984316804</v>
      </c>
    </row>
    <row r="60" spans="1:5" ht="45">
      <c r="A60" s="65" t="s">
        <v>80</v>
      </c>
      <c r="B60" s="47" t="s">
        <v>79</v>
      </c>
      <c r="C60" s="43">
        <v>4201950</v>
      </c>
      <c r="D60" s="42">
        <v>3501553</v>
      </c>
      <c r="E60" s="40">
        <f t="shared" si="0"/>
        <v>83.33161984316804</v>
      </c>
    </row>
    <row r="61" spans="1:5" ht="42.75">
      <c r="A61" s="73" t="s">
        <v>81</v>
      </c>
      <c r="B61" s="48" t="s">
        <v>43</v>
      </c>
      <c r="C61" s="41">
        <f>C64+C62</f>
        <v>5693211.75</v>
      </c>
      <c r="D61" s="41">
        <f>D64+D62</f>
        <v>5693211.75</v>
      </c>
      <c r="E61" s="40">
        <f t="shared" si="0"/>
        <v>100</v>
      </c>
    </row>
    <row r="62" spans="1:5" ht="60">
      <c r="A62" s="63" t="s">
        <v>55</v>
      </c>
      <c r="B62" s="47" t="s">
        <v>82</v>
      </c>
      <c r="C62" s="42">
        <f>C63</f>
        <v>2693211.75</v>
      </c>
      <c r="D62" s="42">
        <f>D63</f>
        <v>2693211.75</v>
      </c>
      <c r="E62" s="40">
        <f t="shared" si="0"/>
        <v>100</v>
      </c>
    </row>
    <row r="63" spans="1:5" ht="75">
      <c r="A63" s="63" t="s">
        <v>84</v>
      </c>
      <c r="B63" s="47" t="s">
        <v>83</v>
      </c>
      <c r="C63" s="42">
        <v>2693211.75</v>
      </c>
      <c r="D63" s="42">
        <v>2693211.75</v>
      </c>
      <c r="E63" s="40">
        <f t="shared" si="0"/>
        <v>100</v>
      </c>
    </row>
    <row r="64" spans="1:5" ht="15">
      <c r="A64" s="63" t="s">
        <v>42</v>
      </c>
      <c r="B64" s="47" t="s">
        <v>44</v>
      </c>
      <c r="C64" s="42">
        <f>C65</f>
        <v>3000000</v>
      </c>
      <c r="D64" s="42">
        <f>D65</f>
        <v>3000000</v>
      </c>
      <c r="E64" s="40">
        <f t="shared" si="0"/>
        <v>100</v>
      </c>
    </row>
    <row r="65" spans="1:5" ht="30">
      <c r="A65" s="63" t="s">
        <v>86</v>
      </c>
      <c r="B65" s="47" t="s">
        <v>85</v>
      </c>
      <c r="C65" s="42">
        <v>3000000</v>
      </c>
      <c r="D65" s="42">
        <v>3000000</v>
      </c>
      <c r="E65" s="40">
        <f t="shared" si="0"/>
        <v>100</v>
      </c>
    </row>
    <row r="66" spans="1:5" ht="28.5">
      <c r="A66" s="78" t="s">
        <v>87</v>
      </c>
      <c r="B66" s="48" t="s">
        <v>45</v>
      </c>
      <c r="C66" s="49">
        <f>C67</f>
        <v>345914</v>
      </c>
      <c r="D66" s="49">
        <f>D67</f>
        <v>259435.01</v>
      </c>
      <c r="E66" s="40">
        <f t="shared" si="0"/>
        <v>74.99985834629416</v>
      </c>
    </row>
    <row r="67" spans="1:5" ht="45">
      <c r="A67" s="77" t="s">
        <v>89</v>
      </c>
      <c r="B67" s="47" t="s">
        <v>88</v>
      </c>
      <c r="C67" s="43">
        <f>C68</f>
        <v>345914</v>
      </c>
      <c r="D67" s="43">
        <f>D68</f>
        <v>259435.01</v>
      </c>
      <c r="E67" s="40">
        <f t="shared" si="0"/>
        <v>74.99985834629416</v>
      </c>
    </row>
    <row r="68" spans="1:5" ht="60">
      <c r="A68" s="77" t="s">
        <v>92</v>
      </c>
      <c r="B68" s="47" t="s">
        <v>91</v>
      </c>
      <c r="C68" s="43">
        <v>345914</v>
      </c>
      <c r="D68" s="43">
        <v>259435.01</v>
      </c>
      <c r="E68" s="40">
        <f t="shared" si="0"/>
        <v>74.99985834629416</v>
      </c>
    </row>
    <row r="69" spans="1:5" ht="15" customHeight="1">
      <c r="A69" s="79" t="s">
        <v>53</v>
      </c>
      <c r="B69" s="50" t="s">
        <v>93</v>
      </c>
      <c r="C69" s="41">
        <f>C70</f>
        <v>0</v>
      </c>
      <c r="D69" s="41">
        <f>D70</f>
        <v>500000</v>
      </c>
      <c r="E69" s="40">
        <v>0</v>
      </c>
    </row>
    <row r="70" spans="1:5" ht="30">
      <c r="A70" s="64" t="s">
        <v>90</v>
      </c>
      <c r="B70" s="51" t="s">
        <v>94</v>
      </c>
      <c r="C70" s="42">
        <f>C71</f>
        <v>0</v>
      </c>
      <c r="D70" s="42">
        <f>D71</f>
        <v>500000</v>
      </c>
      <c r="E70" s="40">
        <v>0</v>
      </c>
    </row>
    <row r="71" spans="1:5" ht="30">
      <c r="A71" s="64" t="s">
        <v>96</v>
      </c>
      <c r="B71" s="51" t="s">
        <v>95</v>
      </c>
      <c r="C71" s="42">
        <v>0</v>
      </c>
      <c r="D71" s="42">
        <v>500000</v>
      </c>
      <c r="E71" s="40">
        <v>0</v>
      </c>
    </row>
    <row r="72" spans="1:5" ht="15" customHeight="1">
      <c r="A72" s="73" t="s">
        <v>98</v>
      </c>
      <c r="B72" s="45" t="s">
        <v>97</v>
      </c>
      <c r="C72" s="41">
        <f>C73</f>
        <v>10000</v>
      </c>
      <c r="D72" s="41">
        <f>D73</f>
        <v>0</v>
      </c>
      <c r="E72" s="40">
        <f t="shared" si="0"/>
        <v>0</v>
      </c>
    </row>
    <row r="73" spans="1:5" ht="30">
      <c r="A73" s="63" t="s">
        <v>100</v>
      </c>
      <c r="B73" s="44" t="s">
        <v>99</v>
      </c>
      <c r="C73" s="42">
        <f>C74</f>
        <v>10000</v>
      </c>
      <c r="D73" s="42">
        <f>D74</f>
        <v>0</v>
      </c>
      <c r="E73" s="40">
        <f t="shared" si="0"/>
        <v>0</v>
      </c>
    </row>
    <row r="74" spans="1:5" ht="45" customHeight="1">
      <c r="A74" s="63" t="s">
        <v>102</v>
      </c>
      <c r="B74" s="44" t="s">
        <v>101</v>
      </c>
      <c r="C74" s="42">
        <v>10000</v>
      </c>
      <c r="D74" s="42">
        <v>0</v>
      </c>
      <c r="E74" s="40">
        <f t="shared" si="0"/>
        <v>0</v>
      </c>
    </row>
    <row r="75" spans="1:2" ht="12.75">
      <c r="A75" s="10"/>
      <c r="B75" s="10"/>
    </row>
    <row r="79" spans="1:3" ht="12.75">
      <c r="A79" s="4"/>
      <c r="B79" s="4"/>
      <c r="C79" s="9"/>
    </row>
    <row r="80" spans="1:3" ht="12.75">
      <c r="A80" s="4"/>
      <c r="B80" s="4"/>
      <c r="C80" s="9"/>
    </row>
    <row r="81" spans="1:3" ht="12.75">
      <c r="A81" s="4"/>
      <c r="B81" s="4"/>
      <c r="C81" s="9"/>
    </row>
    <row r="82" spans="1:3" ht="12.75">
      <c r="A82" s="4"/>
      <c r="B82" s="4"/>
      <c r="C82" s="9"/>
    </row>
    <row r="83" spans="1:3" ht="12.75">
      <c r="A83" s="4"/>
      <c r="B83" s="4"/>
      <c r="C83" s="9"/>
    </row>
    <row r="84" spans="1:3" ht="12.75">
      <c r="A84" s="4"/>
      <c r="B84" s="4"/>
      <c r="C84" s="9"/>
    </row>
    <row r="85" spans="1:3" ht="12.75">
      <c r="A85" s="4"/>
      <c r="B85" s="4"/>
      <c r="C85" s="9"/>
    </row>
    <row r="86" spans="1:3" ht="12.75">
      <c r="A86" s="4"/>
      <c r="B86" s="4"/>
      <c r="C86" s="9"/>
    </row>
    <row r="87" spans="1:3" ht="12.75">
      <c r="A87" s="4"/>
      <c r="B87" s="4"/>
      <c r="C87" s="9"/>
    </row>
    <row r="88" spans="1:3" ht="12.75">
      <c r="A88" s="4"/>
      <c r="B88" s="4"/>
      <c r="C88" s="9"/>
    </row>
    <row r="89" spans="1:3" ht="12.75">
      <c r="A89" s="4"/>
      <c r="B89" s="4"/>
      <c r="C89" s="9"/>
    </row>
    <row r="90" spans="1:3" ht="12.75">
      <c r="A90" s="4"/>
      <c r="B90" s="4"/>
      <c r="C90" s="9"/>
    </row>
    <row r="91" spans="1:3" ht="12.75">
      <c r="A91" s="4"/>
      <c r="B91" s="4"/>
      <c r="C91" s="9"/>
    </row>
    <row r="92" spans="1:3" ht="12.75">
      <c r="A92" s="4"/>
      <c r="B92" s="4"/>
      <c r="C92" s="9"/>
    </row>
    <row r="93" spans="1:3" ht="12.75">
      <c r="A93" s="4"/>
      <c r="B93" s="4"/>
      <c r="C93" s="9"/>
    </row>
    <row r="94" spans="1:3" ht="12.75">
      <c r="A94" s="4"/>
      <c r="B94" s="4"/>
      <c r="C94" s="9"/>
    </row>
    <row r="95" spans="1:3" ht="12.75">
      <c r="A95" s="4"/>
      <c r="B95" s="4"/>
      <c r="C95" s="9"/>
    </row>
    <row r="96" spans="1:3" ht="12.75">
      <c r="A96" s="4"/>
      <c r="B96" s="4"/>
      <c r="C96" s="9"/>
    </row>
    <row r="97" spans="1:3" ht="12.75">
      <c r="A97" s="4"/>
      <c r="B97" s="4"/>
      <c r="C97" s="9"/>
    </row>
    <row r="98" spans="1:3" ht="12.75">
      <c r="A98" s="4"/>
      <c r="B98" s="4"/>
      <c r="C98" s="9"/>
    </row>
    <row r="99" spans="1:3" ht="12.75">
      <c r="A99" s="4"/>
      <c r="B99" s="4"/>
      <c r="C99" s="9"/>
    </row>
    <row r="100" spans="1:3" ht="12.75">
      <c r="A100" s="4"/>
      <c r="B100" s="4"/>
      <c r="C100" s="9"/>
    </row>
    <row r="101" spans="1:3" ht="12.75">
      <c r="A101" s="4"/>
      <c r="B101" s="4"/>
      <c r="C101" s="9"/>
    </row>
    <row r="102" spans="1:3" ht="12.75">
      <c r="A102" s="4"/>
      <c r="B102" s="4"/>
      <c r="C102" s="9"/>
    </row>
    <row r="103" spans="1:3" ht="12.75">
      <c r="A103" s="4"/>
      <c r="B103" s="4"/>
      <c r="C103" s="9"/>
    </row>
    <row r="104" spans="1:3" ht="12.75">
      <c r="A104" s="4"/>
      <c r="B104" s="4"/>
      <c r="C104" s="9"/>
    </row>
    <row r="105" spans="1:3" ht="12.75">
      <c r="A105" s="4"/>
      <c r="B105" s="4"/>
      <c r="C105" s="9"/>
    </row>
    <row r="106" spans="1:3" ht="12.75">
      <c r="A106" s="4"/>
      <c r="B106" s="4"/>
      <c r="C106" s="9"/>
    </row>
    <row r="107" spans="1:3" ht="12.75">
      <c r="A107" s="4"/>
      <c r="B107" s="4"/>
      <c r="C107" s="9"/>
    </row>
    <row r="108" spans="1:3" ht="12.75">
      <c r="A108" s="4"/>
      <c r="B108" s="4"/>
      <c r="C108" s="9"/>
    </row>
    <row r="109" spans="1:3" ht="12.75">
      <c r="A109" s="4"/>
      <c r="B109" s="4"/>
      <c r="C109" s="9"/>
    </row>
    <row r="110" spans="1:3" ht="12.75">
      <c r="A110" s="4"/>
      <c r="B110" s="4"/>
      <c r="C110" s="9"/>
    </row>
    <row r="111" spans="1:3" ht="12.75">
      <c r="A111" s="4"/>
      <c r="B111" s="4"/>
      <c r="C111" s="9"/>
    </row>
    <row r="112" spans="1:3" ht="12.75">
      <c r="A112" s="4"/>
      <c r="B112" s="4"/>
      <c r="C112" s="9"/>
    </row>
    <row r="113" spans="1:3" ht="12.75">
      <c r="A113" s="4"/>
      <c r="B113" s="4"/>
      <c r="C113" s="9"/>
    </row>
    <row r="114" spans="1:3" ht="12.75">
      <c r="A114" s="4"/>
      <c r="B114" s="4"/>
      <c r="C114" s="9"/>
    </row>
    <row r="115" spans="1:3" ht="12.75">
      <c r="A115" s="4"/>
      <c r="B115" s="4"/>
      <c r="C115" s="9"/>
    </row>
    <row r="116" spans="1:3" ht="12.75">
      <c r="A116" s="4"/>
      <c r="B116" s="4"/>
      <c r="C116" s="9"/>
    </row>
    <row r="117" spans="1:3" ht="12.75">
      <c r="A117" s="4"/>
      <c r="B117" s="4"/>
      <c r="C117" s="9"/>
    </row>
    <row r="118" spans="1:3" ht="12.75">
      <c r="A118" s="4"/>
      <c r="B118" s="4"/>
      <c r="C118" s="9"/>
    </row>
    <row r="119" spans="1:3" ht="12.75">
      <c r="A119" s="4"/>
      <c r="B119" s="4"/>
      <c r="C119" s="9"/>
    </row>
    <row r="120" spans="1:3" ht="12.75">
      <c r="A120" s="4"/>
      <c r="B120" s="4"/>
      <c r="C120" s="9"/>
    </row>
    <row r="121" spans="1:3" ht="12.75">
      <c r="A121" s="4"/>
      <c r="B121" s="4"/>
      <c r="C121" s="9"/>
    </row>
    <row r="122" spans="1:3" ht="12.75">
      <c r="A122" s="4"/>
      <c r="B122" s="4"/>
      <c r="C122" s="9"/>
    </row>
    <row r="123" spans="1:3" ht="12.75">
      <c r="A123" s="4"/>
      <c r="B123" s="4"/>
      <c r="C123" s="9"/>
    </row>
    <row r="124" spans="1:3" ht="12.75">
      <c r="A124" s="4"/>
      <c r="B124" s="4"/>
      <c r="C124" s="9"/>
    </row>
    <row r="125" spans="1:3" ht="12.75">
      <c r="A125" s="4"/>
      <c r="B125" s="4"/>
      <c r="C125" s="9"/>
    </row>
    <row r="126" spans="1:3" ht="12.75">
      <c r="A126" s="4"/>
      <c r="B126" s="4"/>
      <c r="C126" s="9"/>
    </row>
    <row r="127" spans="1:3" ht="12.75">
      <c r="A127" s="4"/>
      <c r="B127" s="4"/>
      <c r="C127" s="9"/>
    </row>
    <row r="128" spans="1:3" ht="12.75">
      <c r="A128" s="4"/>
      <c r="B128" s="4"/>
      <c r="C128" s="9"/>
    </row>
    <row r="129" spans="1:3" ht="12.75">
      <c r="A129" s="4"/>
      <c r="B129" s="4"/>
      <c r="C129" s="9"/>
    </row>
    <row r="130" spans="1:3" ht="12.75">
      <c r="A130" s="4"/>
      <c r="B130" s="4"/>
      <c r="C130" s="9"/>
    </row>
    <row r="131" spans="1:3" ht="12.75">
      <c r="A131" s="4"/>
      <c r="B131" s="4"/>
      <c r="C131" s="9"/>
    </row>
    <row r="132" spans="1:3" ht="12.75">
      <c r="A132" s="4"/>
      <c r="B132" s="4"/>
      <c r="C132" s="9"/>
    </row>
    <row r="133" spans="1:3" ht="12.75">
      <c r="A133" s="4"/>
      <c r="B133" s="4"/>
      <c r="C133" s="9"/>
    </row>
    <row r="134" spans="1:3" ht="12.75">
      <c r="A134" s="4"/>
      <c r="B134" s="4"/>
      <c r="C134" s="9"/>
    </row>
    <row r="135" spans="1:3" ht="12.75">
      <c r="A135" s="4"/>
      <c r="B135" s="4"/>
      <c r="C135" s="9"/>
    </row>
    <row r="136" spans="1:3" ht="12.75">
      <c r="A136" s="4"/>
      <c r="B136" s="4"/>
      <c r="C136" s="9"/>
    </row>
    <row r="137" spans="1:3" ht="12.75">
      <c r="A137" s="4"/>
      <c r="B137" s="4"/>
      <c r="C137" s="9"/>
    </row>
    <row r="138" spans="1:3" ht="12.75">
      <c r="A138" s="4"/>
      <c r="B138" s="4"/>
      <c r="C138" s="9"/>
    </row>
    <row r="139" spans="1:3" ht="12.75">
      <c r="A139" s="4"/>
      <c r="B139" s="4"/>
      <c r="C139" s="9"/>
    </row>
    <row r="140" spans="1:3" ht="12.75">
      <c r="A140" s="4"/>
      <c r="B140" s="4"/>
      <c r="C140" s="9"/>
    </row>
    <row r="141" spans="1:3" ht="12.75">
      <c r="A141" s="4"/>
      <c r="B141" s="4"/>
      <c r="C141" s="9"/>
    </row>
    <row r="142" spans="1:3" ht="12.75">
      <c r="A142" s="4"/>
      <c r="B142" s="4"/>
      <c r="C142" s="9"/>
    </row>
    <row r="143" spans="1:3" ht="12.75">
      <c r="A143" s="4"/>
      <c r="B143" s="4"/>
      <c r="C143" s="9"/>
    </row>
    <row r="144" spans="1:3" ht="12.75">
      <c r="A144" s="4"/>
      <c r="B144" s="4"/>
      <c r="C144" s="9"/>
    </row>
    <row r="145" spans="1:3" ht="12.75">
      <c r="A145" s="4"/>
      <c r="B145" s="4"/>
      <c r="C145" s="9"/>
    </row>
    <row r="146" spans="1:3" ht="12.75">
      <c r="A146" s="4"/>
      <c r="B146" s="4"/>
      <c r="C146" s="9"/>
    </row>
    <row r="147" spans="1:3" ht="12.75">
      <c r="A147" s="4"/>
      <c r="B147" s="4"/>
      <c r="C147" s="9"/>
    </row>
    <row r="148" spans="1:3" ht="12.75">
      <c r="A148" s="4"/>
      <c r="B148" s="4"/>
      <c r="C148" s="9"/>
    </row>
    <row r="149" spans="1:3" ht="12.75">
      <c r="A149" s="4"/>
      <c r="B149" s="4"/>
      <c r="C149" s="9"/>
    </row>
    <row r="150" spans="1:3" ht="12.75">
      <c r="A150" s="4"/>
      <c r="B150" s="4"/>
      <c r="C150" s="9"/>
    </row>
    <row r="151" spans="1:3" ht="12.75">
      <c r="A151" s="4"/>
      <c r="B151" s="4"/>
      <c r="C151" s="9"/>
    </row>
    <row r="152" spans="1:3" ht="12.75">
      <c r="A152" s="4"/>
      <c r="B152" s="4"/>
      <c r="C152" s="9"/>
    </row>
    <row r="153" spans="1:3" ht="12.75">
      <c r="A153" s="4"/>
      <c r="B153" s="4"/>
      <c r="C153" s="9"/>
    </row>
    <row r="154" spans="1:3" ht="12.75">
      <c r="A154" s="4"/>
      <c r="B154" s="4"/>
      <c r="C154" s="9"/>
    </row>
    <row r="155" spans="1:3" ht="12.75">
      <c r="A155" s="4"/>
      <c r="B155" s="4"/>
      <c r="C155" s="9"/>
    </row>
    <row r="156" spans="1:3" ht="12.75">
      <c r="A156" s="4"/>
      <c r="B156" s="4"/>
      <c r="C156" s="9"/>
    </row>
    <row r="157" spans="1:3" ht="12.75">
      <c r="A157" s="4"/>
      <c r="B157" s="4"/>
      <c r="C157" s="9"/>
    </row>
    <row r="158" spans="1:3" ht="12.75">
      <c r="A158" s="4"/>
      <c r="B158" s="4"/>
      <c r="C158" s="9"/>
    </row>
    <row r="159" spans="1:3" ht="12.75">
      <c r="A159" s="4"/>
      <c r="B159" s="4"/>
      <c r="C159" s="9"/>
    </row>
    <row r="160" spans="1:3" ht="12.75">
      <c r="A160" s="4"/>
      <c r="B160" s="4"/>
      <c r="C160" s="9"/>
    </row>
    <row r="161" spans="1:3" ht="12.75">
      <c r="A161" s="4"/>
      <c r="B161" s="4"/>
      <c r="C161" s="9"/>
    </row>
    <row r="162" spans="1:3" ht="12.75">
      <c r="A162" s="4"/>
      <c r="B162" s="4"/>
      <c r="C162" s="9"/>
    </row>
    <row r="163" spans="1:3" ht="12.75">
      <c r="A163" s="4"/>
      <c r="B163" s="4"/>
      <c r="C163" s="9"/>
    </row>
    <row r="164" spans="1:3" ht="12.75">
      <c r="A164" s="4"/>
      <c r="B164" s="4"/>
      <c r="C164" s="9"/>
    </row>
    <row r="165" spans="1:3" ht="12.75">
      <c r="A165" s="4"/>
      <c r="B165" s="4"/>
      <c r="C165" s="9"/>
    </row>
    <row r="166" spans="1:3" ht="12.75">
      <c r="A166" s="4"/>
      <c r="B166" s="4"/>
      <c r="C166" s="9"/>
    </row>
    <row r="167" spans="1:3" ht="12.75">
      <c r="A167" s="4"/>
      <c r="B167" s="4"/>
      <c r="C167" s="9"/>
    </row>
    <row r="168" spans="1:3" ht="12.75">
      <c r="A168" s="4"/>
      <c r="B168" s="4"/>
      <c r="C168" s="9"/>
    </row>
    <row r="169" spans="1:3" ht="12.75">
      <c r="A169" s="4"/>
      <c r="B169" s="4"/>
      <c r="C169" s="9"/>
    </row>
    <row r="170" spans="1:3" ht="12.75">
      <c r="A170" s="4"/>
      <c r="B170" s="4"/>
      <c r="C170" s="9"/>
    </row>
    <row r="171" spans="1:3" ht="12.75">
      <c r="A171" s="4"/>
      <c r="B171" s="4"/>
      <c r="C171" s="9"/>
    </row>
    <row r="172" spans="1:3" ht="12.75">
      <c r="A172" s="4"/>
      <c r="B172" s="4"/>
      <c r="C172" s="9"/>
    </row>
    <row r="173" spans="1:3" ht="12.75">
      <c r="A173" s="4"/>
      <c r="B173" s="4"/>
      <c r="C173" s="9"/>
    </row>
    <row r="174" spans="1:3" ht="12.75">
      <c r="A174" s="4"/>
      <c r="B174" s="4"/>
      <c r="C174" s="9"/>
    </row>
    <row r="175" spans="1:3" ht="12.75">
      <c r="A175" s="4"/>
      <c r="B175" s="4"/>
      <c r="C175" s="9"/>
    </row>
    <row r="176" spans="1:3" ht="12.75">
      <c r="A176" s="4"/>
      <c r="B176" s="4"/>
      <c r="C176" s="9"/>
    </row>
    <row r="177" spans="1:3" ht="12.75">
      <c r="A177" s="4"/>
      <c r="B177" s="4"/>
      <c r="C177" s="9"/>
    </row>
    <row r="178" spans="1:3" ht="12.75">
      <c r="A178" s="4"/>
      <c r="B178" s="4"/>
      <c r="C178" s="9"/>
    </row>
    <row r="179" spans="1:3" ht="12.75">
      <c r="A179" s="4"/>
      <c r="B179" s="4"/>
      <c r="C179" s="9"/>
    </row>
    <row r="180" spans="1:3" ht="12.75">
      <c r="A180" s="4"/>
      <c r="B180" s="4"/>
      <c r="C180" s="9"/>
    </row>
    <row r="181" spans="1:3" ht="12.75">
      <c r="A181" s="4"/>
      <c r="B181" s="4"/>
      <c r="C181" s="9"/>
    </row>
    <row r="182" spans="1:3" ht="12.75">
      <c r="A182" s="4"/>
      <c r="B182" s="4"/>
      <c r="C182" s="9"/>
    </row>
    <row r="183" spans="1:3" ht="12.75">
      <c r="A183" s="4"/>
      <c r="B183" s="4"/>
      <c r="C183" s="9"/>
    </row>
    <row r="184" spans="1:3" ht="12.75">
      <c r="A184" s="4"/>
      <c r="B184" s="4"/>
      <c r="C184" s="9"/>
    </row>
    <row r="185" spans="1:3" ht="12.75">
      <c r="A185" s="4"/>
      <c r="B185" s="4"/>
      <c r="C185" s="9"/>
    </row>
    <row r="186" spans="1:3" ht="12.75">
      <c r="A186" s="4"/>
      <c r="B186" s="4"/>
      <c r="C186" s="9"/>
    </row>
    <row r="187" spans="1:3" ht="12.75">
      <c r="A187" s="4"/>
      <c r="B187" s="4"/>
      <c r="C187" s="9"/>
    </row>
    <row r="188" spans="1:3" ht="12.75">
      <c r="A188" s="4"/>
      <c r="B188" s="4"/>
      <c r="C188" s="9"/>
    </row>
    <row r="189" spans="1:3" ht="12.75">
      <c r="A189" s="4"/>
      <c r="B189" s="4"/>
      <c r="C189" s="9"/>
    </row>
    <row r="190" spans="1:3" ht="12.75">
      <c r="A190" s="4"/>
      <c r="B190" s="4"/>
      <c r="C190" s="9"/>
    </row>
    <row r="191" spans="1:3" ht="12.75">
      <c r="A191" s="4"/>
      <c r="B191" s="4"/>
      <c r="C191" s="9"/>
    </row>
    <row r="192" spans="1:3" ht="12.75">
      <c r="A192" s="4"/>
      <c r="B192" s="4"/>
      <c r="C192" s="9"/>
    </row>
    <row r="193" spans="1:3" ht="12.75">
      <c r="A193" s="4"/>
      <c r="B193" s="4"/>
      <c r="C193" s="9"/>
    </row>
    <row r="194" spans="1:3" ht="12.75">
      <c r="A194" s="4"/>
      <c r="B194" s="4"/>
      <c r="C194" s="9"/>
    </row>
    <row r="195" spans="1:3" ht="12.75">
      <c r="A195" s="4"/>
      <c r="B195" s="4"/>
      <c r="C195" s="9"/>
    </row>
    <row r="196" spans="1:3" ht="12.75">
      <c r="A196" s="4"/>
      <c r="B196" s="4"/>
      <c r="C196" s="9"/>
    </row>
    <row r="197" spans="1:3" ht="12.75">
      <c r="A197" s="4"/>
      <c r="B197" s="4"/>
      <c r="C197" s="9"/>
    </row>
    <row r="198" spans="1:3" ht="12.75">
      <c r="A198" s="4"/>
      <c r="B198" s="4"/>
      <c r="C198" s="9"/>
    </row>
    <row r="199" spans="1:3" ht="12.75">
      <c r="A199" s="4"/>
      <c r="B199" s="4"/>
      <c r="C199" s="9"/>
    </row>
    <row r="200" spans="1:3" ht="12.75">
      <c r="A200" s="4"/>
      <c r="B200" s="4"/>
      <c r="C200" s="9"/>
    </row>
    <row r="201" spans="1:3" ht="12.75">
      <c r="A201" s="4"/>
      <c r="B201" s="4"/>
      <c r="C201" s="9"/>
    </row>
    <row r="202" spans="1:3" ht="12.75">
      <c r="A202" s="4"/>
      <c r="B202" s="4"/>
      <c r="C202" s="9"/>
    </row>
    <row r="203" spans="1:3" ht="12.75">
      <c r="A203" s="4"/>
      <c r="B203" s="4"/>
      <c r="C203" s="9"/>
    </row>
    <row r="204" spans="1:3" ht="12.75">
      <c r="A204" s="4"/>
      <c r="B204" s="4"/>
      <c r="C204" s="9"/>
    </row>
    <row r="205" spans="1:3" ht="12.75">
      <c r="A205" s="4"/>
      <c r="B205" s="4"/>
      <c r="C205" s="9"/>
    </row>
    <row r="206" spans="1:3" ht="12.75">
      <c r="A206" s="4"/>
      <c r="B206" s="4"/>
      <c r="C206" s="9"/>
    </row>
    <row r="207" spans="1:3" ht="12.75">
      <c r="A207" s="4"/>
      <c r="B207" s="4"/>
      <c r="C207" s="9"/>
    </row>
    <row r="208" spans="1:3" ht="12.75">
      <c r="A208" s="4"/>
      <c r="B208" s="4"/>
      <c r="C208" s="9"/>
    </row>
    <row r="209" spans="1:3" ht="12.75">
      <c r="A209" s="4"/>
      <c r="B209" s="4"/>
      <c r="C209" s="9"/>
    </row>
    <row r="210" spans="1:3" ht="12.75">
      <c r="A210" s="4"/>
      <c r="B210" s="4"/>
      <c r="C210" s="9"/>
    </row>
    <row r="211" spans="1:3" ht="12.75">
      <c r="A211" s="4"/>
      <c r="B211" s="4"/>
      <c r="C211" s="9"/>
    </row>
    <row r="212" spans="1:3" ht="12.75">
      <c r="A212" s="4"/>
      <c r="B212" s="4"/>
      <c r="C212" s="9"/>
    </row>
    <row r="213" spans="1:3" ht="12.75">
      <c r="A213" s="4"/>
      <c r="B213" s="4"/>
      <c r="C213" s="9"/>
    </row>
    <row r="214" spans="1:3" ht="12.75">
      <c r="A214" s="4"/>
      <c r="B214" s="4"/>
      <c r="C214" s="9"/>
    </row>
    <row r="215" spans="1:3" ht="12.75">
      <c r="A215" s="4"/>
      <c r="B215" s="4"/>
      <c r="C215" s="9"/>
    </row>
    <row r="216" spans="1:3" ht="12.75">
      <c r="A216" s="4"/>
      <c r="B216" s="4"/>
      <c r="C216" s="9"/>
    </row>
    <row r="217" spans="1:3" ht="12.75">
      <c r="A217" s="4"/>
      <c r="B217" s="4"/>
      <c r="C217" s="9"/>
    </row>
    <row r="218" spans="1:3" ht="12.75">
      <c r="A218" s="4"/>
      <c r="B218" s="4"/>
      <c r="C218" s="9"/>
    </row>
    <row r="219" spans="1:3" ht="12.75">
      <c r="A219" s="4"/>
      <c r="B219" s="4"/>
      <c r="C219" s="9"/>
    </row>
    <row r="220" spans="1:3" ht="12.75">
      <c r="A220" s="4"/>
      <c r="B220" s="4"/>
      <c r="C220" s="9"/>
    </row>
    <row r="221" spans="1:3" ht="12.75">
      <c r="A221" s="4"/>
      <c r="B221" s="4"/>
      <c r="C221" s="9"/>
    </row>
    <row r="222" spans="1:3" ht="12.75">
      <c r="A222" s="4"/>
      <c r="B222" s="4"/>
      <c r="C222" s="9"/>
    </row>
    <row r="223" spans="1:3" ht="12.75">
      <c r="A223" s="4"/>
      <c r="B223" s="4"/>
      <c r="C223" s="9"/>
    </row>
    <row r="224" spans="1:3" ht="12.75">
      <c r="A224" s="4"/>
      <c r="B224" s="4"/>
      <c r="C224" s="9"/>
    </row>
    <row r="225" spans="1:3" ht="12.75">
      <c r="A225" s="4"/>
      <c r="B225" s="4"/>
      <c r="C225" s="9"/>
    </row>
    <row r="226" spans="1:3" ht="12.75">
      <c r="A226" s="4"/>
      <c r="B226" s="4"/>
      <c r="C226" s="9"/>
    </row>
    <row r="227" spans="1:3" ht="12.75">
      <c r="A227" s="4"/>
      <c r="B227" s="4"/>
      <c r="C227" s="9"/>
    </row>
    <row r="228" spans="1:3" ht="12.75">
      <c r="A228" s="4"/>
      <c r="B228" s="4"/>
      <c r="C228" s="9"/>
    </row>
    <row r="229" spans="1:3" ht="12.75">
      <c r="A229" s="4"/>
      <c r="B229" s="4"/>
      <c r="C229" s="9"/>
    </row>
    <row r="230" spans="1:3" ht="12.75">
      <c r="A230" s="4"/>
      <c r="B230" s="4"/>
      <c r="C230" s="9"/>
    </row>
    <row r="231" spans="1:3" ht="12.75">
      <c r="A231" s="4"/>
      <c r="B231" s="4"/>
      <c r="C231" s="9"/>
    </row>
    <row r="232" spans="1:3" ht="12.75">
      <c r="A232" s="4"/>
      <c r="B232" s="4"/>
      <c r="C232" s="9"/>
    </row>
    <row r="233" spans="1:3" ht="12.75">
      <c r="A233" s="4"/>
      <c r="B233" s="4"/>
      <c r="C233" s="9"/>
    </row>
    <row r="234" spans="1:3" ht="12.75">
      <c r="A234" s="4"/>
      <c r="B234" s="4"/>
      <c r="C234" s="9"/>
    </row>
    <row r="235" spans="1:3" ht="12.75">
      <c r="A235" s="4"/>
      <c r="B235" s="4"/>
      <c r="C235" s="9"/>
    </row>
    <row r="236" spans="1:3" ht="12.75">
      <c r="A236" s="4"/>
      <c r="B236" s="4"/>
      <c r="C236" s="9"/>
    </row>
    <row r="237" spans="1:3" ht="12.75">
      <c r="A237" s="4"/>
      <c r="B237" s="4"/>
      <c r="C237" s="9"/>
    </row>
    <row r="238" spans="1:3" ht="12.75">
      <c r="A238" s="4"/>
      <c r="B238" s="4"/>
      <c r="C238" s="9"/>
    </row>
    <row r="239" spans="1:3" ht="12.75">
      <c r="A239" s="4"/>
      <c r="B239" s="4"/>
      <c r="C239" s="9"/>
    </row>
    <row r="240" spans="1:3" ht="12.75">
      <c r="A240" s="4"/>
      <c r="B240" s="4"/>
      <c r="C240" s="9"/>
    </row>
    <row r="241" spans="1:3" ht="12.75">
      <c r="A241" s="4"/>
      <c r="B241" s="4"/>
      <c r="C241" s="9"/>
    </row>
    <row r="242" spans="1:3" ht="12.75">
      <c r="A242" s="4"/>
      <c r="B242" s="4"/>
      <c r="C242" s="9"/>
    </row>
    <row r="243" spans="1:3" ht="12.75">
      <c r="A243" s="4"/>
      <c r="B243" s="4"/>
      <c r="C243" s="9"/>
    </row>
    <row r="244" spans="1:3" ht="12.75">
      <c r="A244" s="4"/>
      <c r="B244" s="4"/>
      <c r="C244" s="9"/>
    </row>
    <row r="245" spans="1:3" ht="12.75">
      <c r="A245" s="4"/>
      <c r="B245" s="4"/>
      <c r="C245" s="9"/>
    </row>
    <row r="246" spans="1:3" ht="12.75">
      <c r="A246" s="4"/>
      <c r="B246" s="4"/>
      <c r="C246" s="9"/>
    </row>
    <row r="247" spans="1:3" ht="12.75">
      <c r="A247" s="4"/>
      <c r="B247" s="4"/>
      <c r="C247" s="9"/>
    </row>
    <row r="248" spans="1:3" ht="12.75">
      <c r="A248" s="4"/>
      <c r="B248" s="4"/>
      <c r="C248" s="9"/>
    </row>
    <row r="249" spans="1:3" ht="12.75">
      <c r="A249" s="4"/>
      <c r="B249" s="4"/>
      <c r="C249" s="9"/>
    </row>
    <row r="250" spans="1:3" ht="12.75">
      <c r="A250" s="4"/>
      <c r="B250" s="4"/>
      <c r="C250" s="9"/>
    </row>
    <row r="251" spans="1:3" ht="12.75">
      <c r="A251" s="4"/>
      <c r="B251" s="4"/>
      <c r="C251" s="9"/>
    </row>
    <row r="252" spans="1:3" ht="12.75">
      <c r="A252" s="4"/>
      <c r="B252" s="4"/>
      <c r="C252" s="9"/>
    </row>
    <row r="253" spans="1:3" ht="12.75">
      <c r="A253" s="4"/>
      <c r="B253" s="4"/>
      <c r="C253" s="9"/>
    </row>
    <row r="254" spans="1:3" ht="12.75">
      <c r="A254" s="4"/>
      <c r="B254" s="4"/>
      <c r="C254" s="9"/>
    </row>
    <row r="255" spans="1:3" ht="12.75">
      <c r="A255" s="4"/>
      <c r="B255" s="4"/>
      <c r="C255" s="9"/>
    </row>
    <row r="256" spans="1:3" ht="12.75">
      <c r="A256" s="4"/>
      <c r="B256" s="4"/>
      <c r="C256" s="9"/>
    </row>
    <row r="257" spans="1:3" ht="12.75">
      <c r="A257" s="4"/>
      <c r="B257" s="4"/>
      <c r="C257" s="9"/>
    </row>
    <row r="258" spans="1:3" ht="12.75">
      <c r="A258" s="4"/>
      <c r="B258" s="4"/>
      <c r="C258" s="9"/>
    </row>
    <row r="259" spans="1:3" ht="12.75">
      <c r="A259" s="4"/>
      <c r="B259" s="4"/>
      <c r="C259" s="9"/>
    </row>
    <row r="260" spans="1:3" ht="12.75">
      <c r="A260" s="4"/>
      <c r="B260" s="4"/>
      <c r="C260" s="9"/>
    </row>
    <row r="261" spans="1:3" ht="12.75">
      <c r="A261" s="4"/>
      <c r="B261" s="4"/>
      <c r="C261" s="9"/>
    </row>
    <row r="262" spans="1:3" ht="12.75">
      <c r="A262" s="4"/>
      <c r="B262" s="4"/>
      <c r="C262" s="9"/>
    </row>
    <row r="263" spans="1:3" ht="12.75">
      <c r="A263" s="4"/>
      <c r="B263" s="4"/>
      <c r="C263" s="9"/>
    </row>
    <row r="264" spans="1:3" ht="12.75">
      <c r="A264" s="4"/>
      <c r="B264" s="4"/>
      <c r="C264" s="9"/>
    </row>
    <row r="265" spans="1:3" ht="12.75">
      <c r="A265" s="4"/>
      <c r="B265" s="4"/>
      <c r="C265" s="9"/>
    </row>
    <row r="266" spans="1:3" ht="12.75">
      <c r="A266" s="4"/>
      <c r="B266" s="4"/>
      <c r="C266" s="9"/>
    </row>
    <row r="267" spans="1:3" ht="12.75">
      <c r="A267" s="4"/>
      <c r="B267" s="4"/>
      <c r="C267" s="9"/>
    </row>
    <row r="268" spans="1:3" ht="12.75">
      <c r="A268" s="4"/>
      <c r="B268" s="4"/>
      <c r="C268" s="9"/>
    </row>
    <row r="269" spans="1:3" ht="12.75">
      <c r="A269" s="4"/>
      <c r="B269" s="4"/>
      <c r="C269" s="9"/>
    </row>
    <row r="270" spans="1:3" ht="12.75">
      <c r="A270" s="4"/>
      <c r="B270" s="4"/>
      <c r="C270" s="9"/>
    </row>
    <row r="271" spans="1:3" ht="12.75">
      <c r="A271" s="4"/>
      <c r="B271" s="4"/>
      <c r="C271" s="9"/>
    </row>
    <row r="272" spans="1:3" ht="12.75">
      <c r="A272" s="4"/>
      <c r="B272" s="4"/>
      <c r="C272" s="9"/>
    </row>
    <row r="273" spans="1:3" ht="12.75">
      <c r="A273" s="4"/>
      <c r="B273" s="4"/>
      <c r="C273" s="9"/>
    </row>
    <row r="274" spans="1:3" ht="12.75">
      <c r="A274" s="4"/>
      <c r="B274" s="4"/>
      <c r="C274" s="9"/>
    </row>
    <row r="275" spans="1:3" ht="12.75">
      <c r="A275" s="4"/>
      <c r="B275" s="4"/>
      <c r="C275" s="9"/>
    </row>
    <row r="276" spans="1:3" ht="12.75">
      <c r="A276" s="4"/>
      <c r="B276" s="4"/>
      <c r="C276" s="9"/>
    </row>
    <row r="277" spans="1:3" ht="12.75">
      <c r="A277" s="4"/>
      <c r="B277" s="4"/>
      <c r="C277" s="9"/>
    </row>
    <row r="278" spans="1:3" ht="12.75">
      <c r="A278" s="4"/>
      <c r="B278" s="4"/>
      <c r="C278" s="9"/>
    </row>
    <row r="279" spans="1:3" ht="12.75">
      <c r="A279" s="4"/>
      <c r="B279" s="4"/>
      <c r="C279" s="9"/>
    </row>
    <row r="280" spans="1:3" ht="12.75">
      <c r="A280" s="4"/>
      <c r="B280" s="4"/>
      <c r="C280" s="9"/>
    </row>
    <row r="281" spans="1:3" ht="12.75">
      <c r="A281" s="4"/>
      <c r="B281" s="4"/>
      <c r="C281" s="9"/>
    </row>
    <row r="282" spans="1:3" ht="12.75">
      <c r="A282" s="4"/>
      <c r="B282" s="4"/>
      <c r="C282" s="9"/>
    </row>
    <row r="283" spans="1:3" ht="12.75">
      <c r="A283" s="4"/>
      <c r="B283" s="4"/>
      <c r="C283" s="9"/>
    </row>
    <row r="284" spans="1:3" ht="12.75">
      <c r="A284" s="4"/>
      <c r="B284" s="4"/>
      <c r="C284" s="9"/>
    </row>
    <row r="285" spans="1:3" ht="12.75">
      <c r="A285" s="4"/>
      <c r="B285" s="4"/>
      <c r="C285" s="9"/>
    </row>
    <row r="286" spans="1:3" ht="12.75">
      <c r="A286" s="4"/>
      <c r="B286" s="4"/>
      <c r="C286" s="9"/>
    </row>
    <row r="287" spans="1:3" ht="12.75">
      <c r="A287" s="4"/>
      <c r="B287" s="4"/>
      <c r="C287" s="9"/>
    </row>
    <row r="288" spans="1:3" ht="12.75">
      <c r="A288" s="4"/>
      <c r="B288" s="4"/>
      <c r="C288" s="9"/>
    </row>
    <row r="289" spans="1:3" ht="12.75">
      <c r="A289" s="4"/>
      <c r="B289" s="4"/>
      <c r="C289" s="9"/>
    </row>
    <row r="290" spans="1:3" ht="12.75">
      <c r="A290" s="4"/>
      <c r="B290" s="4"/>
      <c r="C290" s="9"/>
    </row>
    <row r="291" spans="1:3" ht="12.75">
      <c r="A291" s="4"/>
      <c r="B291" s="4"/>
      <c r="C291" s="9"/>
    </row>
    <row r="292" spans="1:3" ht="12.75">
      <c r="A292" s="4"/>
      <c r="B292" s="4"/>
      <c r="C292" s="9"/>
    </row>
    <row r="293" spans="1:3" ht="12.75">
      <c r="A293" s="4"/>
      <c r="B293" s="4"/>
      <c r="C293" s="9"/>
    </row>
    <row r="294" spans="1:3" ht="12.75">
      <c r="A294" s="4"/>
      <c r="B294" s="4"/>
      <c r="C294" s="9"/>
    </row>
    <row r="295" spans="1:3" ht="12.75">
      <c r="A295" s="4"/>
      <c r="B295" s="4"/>
      <c r="C295" s="9"/>
    </row>
    <row r="296" spans="1:3" ht="12.75">
      <c r="A296" s="4"/>
      <c r="B296" s="4"/>
      <c r="C296" s="9"/>
    </row>
    <row r="297" spans="1:3" ht="12.75">
      <c r="A297" s="4"/>
      <c r="B297" s="4"/>
      <c r="C297" s="9"/>
    </row>
    <row r="298" spans="1:3" ht="12.75">
      <c r="A298" s="4"/>
      <c r="B298" s="4"/>
      <c r="C298" s="9"/>
    </row>
    <row r="299" spans="1:3" ht="12.75">
      <c r="A299" s="4"/>
      <c r="B299" s="4"/>
      <c r="C299" s="9"/>
    </row>
    <row r="300" spans="1:3" ht="12.75">
      <c r="A300" s="4"/>
      <c r="B300" s="4"/>
      <c r="C300" s="9"/>
    </row>
    <row r="301" spans="1:3" ht="12.75">
      <c r="A301" s="4"/>
      <c r="B301" s="4"/>
      <c r="C301" s="9"/>
    </row>
    <row r="302" spans="1:3" ht="12.75">
      <c r="A302" s="4"/>
      <c r="B302" s="4"/>
      <c r="C302" s="9"/>
    </row>
    <row r="303" spans="1:3" ht="12.75">
      <c r="A303" s="4"/>
      <c r="B303" s="4"/>
      <c r="C303" s="9"/>
    </row>
    <row r="304" spans="1:3" ht="12.75">
      <c r="A304" s="4"/>
      <c r="B304" s="4"/>
      <c r="C304" s="9"/>
    </row>
    <row r="305" spans="1:3" ht="12.75">
      <c r="A305" s="4"/>
      <c r="B305" s="4"/>
      <c r="C305" s="9"/>
    </row>
    <row r="306" spans="1:3" ht="12.75">
      <c r="A306" s="4"/>
      <c r="B306" s="4"/>
      <c r="C306" s="9"/>
    </row>
    <row r="307" spans="1:3" ht="12.75">
      <c r="A307" s="4"/>
      <c r="B307" s="4"/>
      <c r="C307" s="9"/>
    </row>
    <row r="308" spans="1:3" ht="12.75">
      <c r="A308" s="4"/>
      <c r="B308" s="4"/>
      <c r="C308" s="9"/>
    </row>
    <row r="309" spans="1:3" ht="12.75">
      <c r="A309" s="4"/>
      <c r="B309" s="4"/>
      <c r="C309" s="9"/>
    </row>
    <row r="310" spans="1:3" ht="12.75">
      <c r="A310" s="4"/>
      <c r="B310" s="4"/>
      <c r="C310" s="9"/>
    </row>
    <row r="311" spans="1:3" ht="12.75">
      <c r="A311" s="4"/>
      <c r="B311" s="4"/>
      <c r="C311" s="9"/>
    </row>
    <row r="312" spans="1:3" ht="12.75">
      <c r="A312" s="4"/>
      <c r="B312" s="4"/>
      <c r="C312" s="9"/>
    </row>
    <row r="313" spans="1:3" ht="12.75">
      <c r="A313" s="4"/>
      <c r="B313" s="4"/>
      <c r="C313" s="9"/>
    </row>
    <row r="314" spans="1:3" ht="12.75">
      <c r="A314" s="4"/>
      <c r="B314" s="4"/>
      <c r="C314" s="9"/>
    </row>
    <row r="315" spans="1:3" ht="12.75">
      <c r="A315" s="4"/>
      <c r="B315" s="4"/>
      <c r="C315" s="9"/>
    </row>
    <row r="316" spans="1:3" ht="12.75">
      <c r="A316" s="4"/>
      <c r="B316" s="4"/>
      <c r="C316" s="9"/>
    </row>
    <row r="317" spans="1:3" ht="12.75">
      <c r="A317" s="4"/>
      <c r="B317" s="4"/>
      <c r="C317" s="9"/>
    </row>
    <row r="318" spans="1:3" ht="12.75">
      <c r="A318" s="4"/>
      <c r="B318" s="4"/>
      <c r="C318" s="9"/>
    </row>
    <row r="319" spans="1:3" ht="12.75">
      <c r="A319" s="4"/>
      <c r="B319" s="4"/>
      <c r="C319" s="9"/>
    </row>
    <row r="320" spans="1:3" ht="12.75">
      <c r="A320" s="4"/>
      <c r="B320" s="4"/>
      <c r="C320" s="9"/>
    </row>
    <row r="321" spans="1:3" ht="12.75">
      <c r="A321" s="4"/>
      <c r="B321" s="4"/>
      <c r="C321" s="9"/>
    </row>
    <row r="322" spans="1:3" ht="12.75">
      <c r="A322" s="4"/>
      <c r="B322" s="4"/>
      <c r="C322" s="9"/>
    </row>
    <row r="323" spans="1:3" ht="12.75">
      <c r="A323" s="4"/>
      <c r="B323" s="4"/>
      <c r="C323" s="9"/>
    </row>
    <row r="324" spans="1:3" ht="12.75">
      <c r="A324" s="4"/>
      <c r="B324" s="4"/>
      <c r="C324" s="9"/>
    </row>
    <row r="325" spans="1:3" ht="12.75">
      <c r="A325" s="4"/>
      <c r="B325" s="4"/>
      <c r="C325" s="9"/>
    </row>
    <row r="326" spans="1:3" ht="12.75">
      <c r="A326" s="4"/>
      <c r="B326" s="4"/>
      <c r="C326" s="9"/>
    </row>
    <row r="327" spans="1:3" ht="12.75">
      <c r="A327" s="4"/>
      <c r="B327" s="4"/>
      <c r="C327" s="9"/>
    </row>
    <row r="328" spans="1:3" ht="12.75">
      <c r="A328" s="4"/>
      <c r="B328" s="4"/>
      <c r="C328" s="9"/>
    </row>
    <row r="329" spans="1:3" ht="12.75">
      <c r="A329" s="4"/>
      <c r="B329" s="4"/>
      <c r="C329" s="9"/>
    </row>
    <row r="330" spans="1:3" ht="12.75">
      <c r="A330" s="4"/>
      <c r="B330" s="4"/>
      <c r="C330" s="9"/>
    </row>
    <row r="331" spans="1:3" ht="12.75">
      <c r="A331" s="4"/>
      <c r="B331" s="4"/>
      <c r="C331" s="9"/>
    </row>
    <row r="332" spans="1:3" ht="12.75">
      <c r="A332" s="4"/>
      <c r="B332" s="4"/>
      <c r="C332" s="9"/>
    </row>
    <row r="333" spans="1:3" ht="12.75">
      <c r="A333" s="4"/>
      <c r="B333" s="4"/>
      <c r="C333" s="9"/>
    </row>
    <row r="334" spans="1:3" ht="12.75">
      <c r="A334" s="4"/>
      <c r="B334" s="4"/>
      <c r="C334" s="9"/>
    </row>
    <row r="335" spans="1:3" ht="12.75">
      <c r="A335" s="4"/>
      <c r="B335" s="4"/>
      <c r="C335" s="9"/>
    </row>
    <row r="336" spans="1:3" ht="12.75">
      <c r="A336" s="4"/>
      <c r="B336" s="4"/>
      <c r="C336" s="9"/>
    </row>
    <row r="337" spans="1:3" ht="12.75">
      <c r="A337" s="4"/>
      <c r="B337" s="4"/>
      <c r="C337" s="9"/>
    </row>
    <row r="338" spans="1:3" ht="12.75">
      <c r="A338" s="4"/>
      <c r="B338" s="4"/>
      <c r="C338" s="9"/>
    </row>
    <row r="339" spans="1:3" ht="12.75">
      <c r="A339" s="4"/>
      <c r="B339" s="4"/>
      <c r="C339" s="9"/>
    </row>
    <row r="340" spans="1:3" ht="12.75">
      <c r="A340" s="4"/>
      <c r="B340" s="4"/>
      <c r="C340" s="9"/>
    </row>
    <row r="341" spans="1:3" ht="12.75">
      <c r="A341" s="4"/>
      <c r="B341" s="4"/>
      <c r="C341" s="9"/>
    </row>
    <row r="342" spans="1:3" ht="12.75">
      <c r="A342" s="4"/>
      <c r="B342" s="4"/>
      <c r="C342" s="9"/>
    </row>
    <row r="343" spans="1:3" ht="12.75">
      <c r="A343" s="4"/>
      <c r="B343" s="4"/>
      <c r="C343" s="9"/>
    </row>
    <row r="344" spans="1:3" ht="12.75">
      <c r="A344" s="4"/>
      <c r="B344" s="4"/>
      <c r="C344" s="9"/>
    </row>
    <row r="345" spans="1:3" ht="12.75">
      <c r="A345" s="4"/>
      <c r="B345" s="4"/>
      <c r="C345" s="9"/>
    </row>
    <row r="346" spans="1:3" ht="12.75">
      <c r="A346" s="4"/>
      <c r="B346" s="4"/>
      <c r="C346" s="9"/>
    </row>
    <row r="347" spans="1:3" ht="12.75">
      <c r="A347" s="4"/>
      <c r="B347" s="4"/>
      <c r="C347" s="9"/>
    </row>
    <row r="348" spans="1:3" ht="12.75">
      <c r="A348" s="4"/>
      <c r="B348" s="4"/>
      <c r="C348" s="9"/>
    </row>
    <row r="349" spans="1:3" ht="12.75">
      <c r="A349" s="4"/>
      <c r="B349" s="4"/>
      <c r="C349" s="9"/>
    </row>
    <row r="350" spans="1:3" ht="12.75">
      <c r="A350" s="4"/>
      <c r="B350" s="4"/>
      <c r="C350" s="9"/>
    </row>
    <row r="351" spans="1:3" ht="12.75">
      <c r="A351" s="4"/>
      <c r="B351" s="4"/>
      <c r="C351" s="9"/>
    </row>
    <row r="352" spans="1:3" ht="12.75">
      <c r="A352" s="4"/>
      <c r="B352" s="4"/>
      <c r="C352" s="9"/>
    </row>
    <row r="353" spans="1:3" ht="12.75">
      <c r="A353" s="4"/>
      <c r="B353" s="4"/>
      <c r="C353" s="9"/>
    </row>
    <row r="354" spans="1:3" ht="12.75">
      <c r="A354" s="4"/>
      <c r="B354" s="4"/>
      <c r="C354" s="9"/>
    </row>
    <row r="355" spans="1:3" ht="12.75">
      <c r="A355" s="4"/>
      <c r="B355" s="4"/>
      <c r="C355" s="9"/>
    </row>
    <row r="356" spans="1:3" ht="12.75">
      <c r="A356" s="4"/>
      <c r="B356" s="4"/>
      <c r="C356" s="9"/>
    </row>
    <row r="357" spans="1:3" ht="12.75">
      <c r="A357" s="4"/>
      <c r="B357" s="4"/>
      <c r="C357" s="9"/>
    </row>
    <row r="358" spans="1:3" ht="12.75">
      <c r="A358" s="4"/>
      <c r="B358" s="4"/>
      <c r="C358" s="9"/>
    </row>
    <row r="359" spans="1:3" ht="12.75">
      <c r="A359" s="4"/>
      <c r="B359" s="4"/>
      <c r="C359" s="9"/>
    </row>
    <row r="360" spans="1:3" ht="12.75">
      <c r="A360" s="4"/>
      <c r="B360" s="4"/>
      <c r="C360" s="9"/>
    </row>
    <row r="361" spans="1:3" ht="12.75">
      <c r="A361" s="4"/>
      <c r="B361" s="4"/>
      <c r="C361" s="9"/>
    </row>
    <row r="362" spans="1:3" ht="12.75">
      <c r="A362" s="4"/>
      <c r="B362" s="4"/>
      <c r="C362" s="9"/>
    </row>
    <row r="363" spans="1:3" ht="12.75">
      <c r="A363" s="4"/>
      <c r="B363" s="4"/>
      <c r="C363" s="9"/>
    </row>
    <row r="364" spans="1:3" ht="12.75">
      <c r="A364" s="4"/>
      <c r="B364" s="4"/>
      <c r="C364" s="9"/>
    </row>
    <row r="365" spans="1:3" ht="12.75">
      <c r="A365" s="4"/>
      <c r="B365" s="4"/>
      <c r="C365" s="9"/>
    </row>
    <row r="366" spans="1:3" ht="12.75">
      <c r="A366" s="4"/>
      <c r="B366" s="4"/>
      <c r="C366" s="9"/>
    </row>
    <row r="367" spans="1:3" ht="12.75">
      <c r="A367" s="4"/>
      <c r="B367" s="4"/>
      <c r="C367" s="9"/>
    </row>
    <row r="368" spans="1:3" ht="12.75">
      <c r="A368" s="4"/>
      <c r="B368" s="4"/>
      <c r="C368" s="9"/>
    </row>
    <row r="369" spans="1:3" ht="12.75">
      <c r="A369" s="4"/>
      <c r="B369" s="4"/>
      <c r="C369" s="9"/>
    </row>
    <row r="370" spans="1:3" ht="12.75">
      <c r="A370" s="4"/>
      <c r="B370" s="4"/>
      <c r="C370" s="9"/>
    </row>
    <row r="371" spans="1:3" ht="12.75">
      <c r="A371" s="4"/>
      <c r="B371" s="4"/>
      <c r="C371" s="9"/>
    </row>
    <row r="372" spans="1:3" ht="12.75">
      <c r="A372" s="4"/>
      <c r="B372" s="4"/>
      <c r="C372" s="9"/>
    </row>
    <row r="373" spans="1:3" ht="12.75">
      <c r="A373" s="4"/>
      <c r="B373" s="4"/>
      <c r="C373" s="9"/>
    </row>
    <row r="374" spans="1:3" ht="12.75">
      <c r="A374" s="4"/>
      <c r="B374" s="4"/>
      <c r="C374" s="9"/>
    </row>
    <row r="375" spans="1:3" ht="12.75">
      <c r="A375" s="4"/>
      <c r="B375" s="4"/>
      <c r="C375" s="9"/>
    </row>
    <row r="376" spans="1:3" ht="12.75">
      <c r="A376" s="4"/>
      <c r="B376" s="4"/>
      <c r="C376" s="9"/>
    </row>
    <row r="377" spans="1:3" ht="12.75">
      <c r="A377" s="4"/>
      <c r="B377" s="4"/>
      <c r="C377" s="9"/>
    </row>
    <row r="378" spans="1:3" ht="12.75">
      <c r="A378" s="4"/>
      <c r="B378" s="4"/>
      <c r="C378" s="9"/>
    </row>
    <row r="379" spans="1:3" ht="12.75">
      <c r="A379" s="4"/>
      <c r="B379" s="4"/>
      <c r="C379" s="9"/>
    </row>
    <row r="380" spans="1:3" ht="12.75">
      <c r="A380" s="4"/>
      <c r="B380" s="4"/>
      <c r="C380" s="9"/>
    </row>
    <row r="381" spans="1:3" ht="12.75">
      <c r="A381" s="4"/>
      <c r="B381" s="4"/>
      <c r="C381" s="9"/>
    </row>
    <row r="382" spans="1:3" ht="12.75">
      <c r="A382" s="4"/>
      <c r="B382" s="4"/>
      <c r="C382" s="9"/>
    </row>
    <row r="383" spans="1:3" ht="12.75">
      <c r="A383" s="4"/>
      <c r="B383" s="4"/>
      <c r="C383" s="9"/>
    </row>
    <row r="384" spans="1:3" ht="12.75">
      <c r="A384" s="4"/>
      <c r="B384" s="4"/>
      <c r="C384" s="9"/>
    </row>
    <row r="385" spans="1:3" ht="12.75">
      <c r="A385" s="4"/>
      <c r="B385" s="4"/>
      <c r="C385" s="9"/>
    </row>
    <row r="386" spans="1:3" ht="12.75">
      <c r="A386" s="4"/>
      <c r="B386" s="4"/>
      <c r="C386" s="9"/>
    </row>
    <row r="387" spans="1:3" ht="12.75">
      <c r="A387" s="4"/>
      <c r="B387" s="4"/>
      <c r="C387" s="9"/>
    </row>
    <row r="388" spans="1:3" ht="12.75">
      <c r="A388" s="4"/>
      <c r="B388" s="4"/>
      <c r="C388" s="9"/>
    </row>
    <row r="389" spans="1:3" ht="12.75">
      <c r="A389" s="4"/>
      <c r="B389" s="4"/>
      <c r="C389" s="9"/>
    </row>
    <row r="390" spans="1:3" ht="12.75">
      <c r="A390" s="4"/>
      <c r="B390" s="4"/>
      <c r="C390" s="9"/>
    </row>
    <row r="391" spans="1:3" ht="12.75">
      <c r="A391" s="4"/>
      <c r="B391" s="4"/>
      <c r="C391" s="9"/>
    </row>
    <row r="392" spans="1:3" ht="12.75">
      <c r="A392" s="4"/>
      <c r="B392" s="4"/>
      <c r="C392" s="9"/>
    </row>
    <row r="393" spans="1:3" ht="12.75">
      <c r="A393" s="4"/>
      <c r="B393" s="4"/>
      <c r="C393" s="9"/>
    </row>
    <row r="394" spans="1:3" ht="12.75">
      <c r="A394" s="4"/>
      <c r="B394" s="4"/>
      <c r="C394" s="9"/>
    </row>
    <row r="395" spans="1:3" ht="12.75">
      <c r="A395" s="4"/>
      <c r="B395" s="4"/>
      <c r="C395" s="9"/>
    </row>
    <row r="396" spans="1:3" ht="12.75">
      <c r="A396" s="4"/>
      <c r="B396" s="4"/>
      <c r="C396" s="9"/>
    </row>
    <row r="397" spans="1:3" ht="12.75">
      <c r="A397" s="4"/>
      <c r="B397" s="4"/>
      <c r="C397" s="9"/>
    </row>
    <row r="398" spans="1:3" ht="12.75">
      <c r="A398" s="4"/>
      <c r="B398" s="4"/>
      <c r="C398" s="9"/>
    </row>
    <row r="399" spans="1:3" ht="12.75">
      <c r="A399" s="4"/>
      <c r="B399" s="4"/>
      <c r="C399" s="9"/>
    </row>
    <row r="400" spans="1:3" ht="12.75">
      <c r="A400" s="4"/>
      <c r="B400" s="4"/>
      <c r="C400" s="9"/>
    </row>
    <row r="401" spans="1:3" ht="12.75">
      <c r="A401" s="4"/>
      <c r="B401" s="4"/>
      <c r="C401" s="9"/>
    </row>
    <row r="402" spans="1:3" ht="12.75">
      <c r="A402" s="4"/>
      <c r="B402" s="4"/>
      <c r="C402" s="9"/>
    </row>
    <row r="403" spans="1:3" ht="12.75">
      <c r="A403" s="4"/>
      <c r="B403" s="4"/>
      <c r="C403" s="9"/>
    </row>
    <row r="404" spans="1:3" ht="12.75">
      <c r="A404" s="4"/>
      <c r="B404" s="4"/>
      <c r="C404" s="9"/>
    </row>
    <row r="405" spans="1:3" ht="12.75">
      <c r="A405" s="4"/>
      <c r="B405" s="4"/>
      <c r="C405" s="9"/>
    </row>
    <row r="406" spans="1:3" ht="12.75">
      <c r="A406" s="4"/>
      <c r="B406" s="4"/>
      <c r="C406" s="9"/>
    </row>
    <row r="407" spans="1:3" ht="12.75">
      <c r="A407" s="4"/>
      <c r="B407" s="4"/>
      <c r="C407" s="9"/>
    </row>
    <row r="408" spans="1:3" ht="12.75">
      <c r="A408" s="4"/>
      <c r="B408" s="4"/>
      <c r="C408" s="9"/>
    </row>
    <row r="409" spans="1:3" ht="12.75">
      <c r="A409" s="4"/>
      <c r="B409" s="4"/>
      <c r="C409" s="9"/>
    </row>
    <row r="410" spans="1:3" ht="12.75">
      <c r="A410" s="4"/>
      <c r="B410" s="4"/>
      <c r="C410" s="9"/>
    </row>
    <row r="411" spans="1:3" ht="12.75">
      <c r="A411" s="4"/>
      <c r="B411" s="4"/>
      <c r="C411" s="9"/>
    </row>
    <row r="412" spans="1:3" ht="12.75">
      <c r="A412" s="4"/>
      <c r="B412" s="4"/>
      <c r="C412" s="9"/>
    </row>
    <row r="413" spans="1:3" ht="12.75">
      <c r="A413" s="4"/>
      <c r="B413" s="4"/>
      <c r="C413" s="9"/>
    </row>
    <row r="414" spans="1:3" ht="12.75">
      <c r="A414" s="4"/>
      <c r="B414" s="4"/>
      <c r="C414" s="9"/>
    </row>
    <row r="415" spans="1:3" ht="12.75">
      <c r="A415" s="4"/>
      <c r="B415" s="4"/>
      <c r="C415" s="9"/>
    </row>
    <row r="416" spans="1:3" ht="12.75">
      <c r="A416" s="4"/>
      <c r="B416" s="4"/>
      <c r="C416" s="9"/>
    </row>
    <row r="417" spans="1:3" ht="12.75">
      <c r="A417" s="4"/>
      <c r="B417" s="4"/>
      <c r="C417" s="9"/>
    </row>
    <row r="418" spans="1:3" ht="12.75">
      <c r="A418" s="4"/>
      <c r="B418" s="4"/>
      <c r="C418" s="9"/>
    </row>
    <row r="419" spans="1:3" ht="12.75">
      <c r="A419" s="4"/>
      <c r="B419" s="4"/>
      <c r="C419" s="9"/>
    </row>
    <row r="420" spans="1:3" ht="12.75">
      <c r="A420" s="4"/>
      <c r="B420" s="4"/>
      <c r="C420" s="9"/>
    </row>
    <row r="421" spans="1:3" ht="12.75">
      <c r="A421" s="4"/>
      <c r="B421" s="4"/>
      <c r="C421" s="9"/>
    </row>
    <row r="422" spans="1:3" ht="12.75">
      <c r="A422" s="4"/>
      <c r="B422" s="4"/>
      <c r="C422" s="9"/>
    </row>
    <row r="423" spans="1:3" ht="12.75">
      <c r="A423" s="4"/>
      <c r="B423" s="4"/>
      <c r="C423" s="9"/>
    </row>
    <row r="424" spans="1:3" ht="12.75">
      <c r="A424" s="4"/>
      <c r="B424" s="4"/>
      <c r="C424" s="9"/>
    </row>
    <row r="425" spans="1:3" ht="12.75">
      <c r="A425" s="4"/>
      <c r="B425" s="4"/>
      <c r="C425" s="9"/>
    </row>
    <row r="426" spans="1:3" ht="12.75">
      <c r="A426" s="4"/>
      <c r="B426" s="4"/>
      <c r="C426" s="9"/>
    </row>
    <row r="427" spans="1:3" ht="12.75">
      <c r="A427" s="4"/>
      <c r="B427" s="4"/>
      <c r="C427" s="9"/>
    </row>
    <row r="428" spans="1:3" ht="12.75">
      <c r="A428" s="4"/>
      <c r="B428" s="4"/>
      <c r="C428" s="9"/>
    </row>
    <row r="429" spans="1:3" ht="12.75">
      <c r="A429" s="4"/>
      <c r="B429" s="4"/>
      <c r="C429" s="9"/>
    </row>
    <row r="430" spans="1:3" ht="12.75">
      <c r="A430" s="4"/>
      <c r="B430" s="4"/>
      <c r="C430" s="9"/>
    </row>
    <row r="431" spans="1:3" ht="12.75">
      <c r="A431" s="4"/>
      <c r="B431" s="4"/>
      <c r="C431" s="9"/>
    </row>
    <row r="432" spans="1:3" ht="12.75">
      <c r="A432" s="4"/>
      <c r="B432" s="4"/>
      <c r="C432" s="9"/>
    </row>
    <row r="433" spans="1:3" ht="12.75">
      <c r="A433" s="4"/>
      <c r="B433" s="4"/>
      <c r="C433" s="9"/>
    </row>
    <row r="434" spans="1:3" ht="12.75">
      <c r="A434" s="4"/>
      <c r="B434" s="4"/>
      <c r="C434" s="9"/>
    </row>
    <row r="435" spans="1:3" ht="12.75">
      <c r="A435" s="4"/>
      <c r="B435" s="4"/>
      <c r="C435" s="9"/>
    </row>
    <row r="436" spans="1:3" ht="12.75">
      <c r="A436" s="4"/>
      <c r="B436" s="4"/>
      <c r="C436" s="9"/>
    </row>
    <row r="437" spans="1:3" ht="12.75">
      <c r="A437" s="4"/>
      <c r="B437" s="4"/>
      <c r="C437" s="9"/>
    </row>
    <row r="438" spans="1:3" ht="12.75">
      <c r="A438" s="4"/>
      <c r="B438" s="4"/>
      <c r="C438" s="9"/>
    </row>
    <row r="439" spans="1:3" ht="12.75">
      <c r="A439" s="4"/>
      <c r="B439" s="4"/>
      <c r="C439" s="9"/>
    </row>
    <row r="440" spans="1:3" ht="12.75">
      <c r="A440" s="4"/>
      <c r="B440" s="4"/>
      <c r="C440" s="9"/>
    </row>
    <row r="441" spans="1:3" ht="12.75">
      <c r="A441" s="4"/>
      <c r="B441" s="4"/>
      <c r="C441" s="9"/>
    </row>
    <row r="442" spans="1:3" ht="12.75">
      <c r="A442" s="4"/>
      <c r="B442" s="4"/>
      <c r="C442" s="9"/>
    </row>
    <row r="443" spans="1:3" ht="12.75">
      <c r="A443" s="4"/>
      <c r="B443" s="4"/>
      <c r="C443" s="9"/>
    </row>
    <row r="444" spans="1:3" ht="12.75">
      <c r="A444" s="4"/>
      <c r="B444" s="4"/>
      <c r="C444" s="9"/>
    </row>
    <row r="445" spans="1:3" ht="12.75">
      <c r="A445" s="4"/>
      <c r="B445" s="4"/>
      <c r="C445" s="9"/>
    </row>
    <row r="446" spans="1:3" ht="12.75">
      <c r="A446" s="4"/>
      <c r="B446" s="4"/>
      <c r="C446" s="9"/>
    </row>
    <row r="447" spans="1:3" ht="12.75">
      <c r="A447" s="4"/>
      <c r="B447" s="4"/>
      <c r="C447" s="9"/>
    </row>
    <row r="448" spans="1:3" ht="12.75">
      <c r="A448" s="4"/>
      <c r="B448" s="4"/>
      <c r="C448" s="9"/>
    </row>
    <row r="449" spans="1:3" ht="12.75">
      <c r="A449" s="4"/>
      <c r="B449" s="4"/>
      <c r="C449" s="9"/>
    </row>
    <row r="450" spans="1:3" ht="12.75">
      <c r="A450" s="4"/>
      <c r="B450" s="4"/>
      <c r="C450" s="9"/>
    </row>
    <row r="451" spans="1:3" ht="12.75">
      <c r="A451" s="4"/>
      <c r="B451" s="4"/>
      <c r="C451" s="9"/>
    </row>
    <row r="452" spans="1:3" ht="12.75">
      <c r="A452" s="4"/>
      <c r="B452" s="4"/>
      <c r="C452" s="9"/>
    </row>
    <row r="453" spans="1:3" ht="12.75">
      <c r="A453" s="4"/>
      <c r="B453" s="4"/>
      <c r="C453" s="9"/>
    </row>
    <row r="454" spans="1:3" ht="12.75">
      <c r="A454" s="4"/>
      <c r="B454" s="4"/>
      <c r="C454" s="9"/>
    </row>
    <row r="455" spans="1:3" ht="12.75">
      <c r="A455" s="4"/>
      <c r="B455" s="4"/>
      <c r="C455" s="9"/>
    </row>
    <row r="456" spans="1:3" ht="12.75">
      <c r="A456" s="4"/>
      <c r="B456" s="4"/>
      <c r="C456" s="9"/>
    </row>
    <row r="457" spans="1:3" ht="12.75">
      <c r="A457" s="4"/>
      <c r="B457" s="4"/>
      <c r="C457" s="9"/>
    </row>
    <row r="458" spans="1:3" ht="12.75">
      <c r="A458" s="4"/>
      <c r="B458" s="4"/>
      <c r="C458" s="9"/>
    </row>
    <row r="459" spans="1:3" ht="12.75">
      <c r="A459" s="4"/>
      <c r="B459" s="4"/>
      <c r="C459" s="9"/>
    </row>
    <row r="460" spans="1:3" ht="12.75">
      <c r="A460" s="4"/>
      <c r="B460" s="4"/>
      <c r="C460" s="9"/>
    </row>
    <row r="461" spans="1:3" ht="12.75">
      <c r="A461" s="4"/>
      <c r="B461" s="4"/>
      <c r="C461" s="9"/>
    </row>
    <row r="462" spans="1:3" ht="12.75">
      <c r="A462" s="4"/>
      <c r="B462" s="4"/>
      <c r="C462" s="9"/>
    </row>
    <row r="463" spans="1:3" ht="12.75">
      <c r="A463" s="4"/>
      <c r="B463" s="4"/>
      <c r="C463" s="9"/>
    </row>
    <row r="464" spans="1:3" ht="12.75">
      <c r="A464" s="4"/>
      <c r="B464" s="4"/>
      <c r="C464" s="9"/>
    </row>
    <row r="465" spans="1:3" ht="12.75">
      <c r="A465" s="4"/>
      <c r="B465" s="4"/>
      <c r="C465" s="9"/>
    </row>
    <row r="466" spans="1:3" ht="12.75">
      <c r="A466" s="4"/>
      <c r="B466" s="4"/>
      <c r="C466" s="9"/>
    </row>
    <row r="467" spans="1:3" ht="12.75">
      <c r="A467" s="4"/>
      <c r="B467" s="4"/>
      <c r="C467" s="9"/>
    </row>
    <row r="468" spans="1:3" ht="12.75">
      <c r="A468" s="4"/>
      <c r="B468" s="4"/>
      <c r="C468" s="9"/>
    </row>
    <row r="469" spans="1:3" ht="12.75">
      <c r="A469" s="4"/>
      <c r="B469" s="4"/>
      <c r="C469" s="9"/>
    </row>
    <row r="470" spans="1:3" ht="12.75">
      <c r="A470" s="4"/>
      <c r="B470" s="4"/>
      <c r="C470" s="9"/>
    </row>
    <row r="471" spans="1:3" ht="12.75">
      <c r="A471" s="4"/>
      <c r="B471" s="4"/>
      <c r="C471" s="9"/>
    </row>
    <row r="472" spans="1:3" ht="12.75">
      <c r="A472" s="4"/>
      <c r="B472" s="4"/>
      <c r="C472" s="9"/>
    </row>
    <row r="473" spans="1:3" ht="12.75">
      <c r="A473" s="4"/>
      <c r="B473" s="4"/>
      <c r="C473" s="9"/>
    </row>
    <row r="474" spans="1:3" ht="12.75">
      <c r="A474" s="4"/>
      <c r="B474" s="4"/>
      <c r="C474" s="9"/>
    </row>
    <row r="475" spans="1:3" ht="12.75">
      <c r="A475" s="4"/>
      <c r="B475" s="4"/>
      <c r="C475" s="9"/>
    </row>
    <row r="476" spans="1:3" ht="12.75">
      <c r="A476" s="4"/>
      <c r="B476" s="4"/>
      <c r="C476" s="9"/>
    </row>
    <row r="477" spans="1:3" ht="12.75">
      <c r="A477" s="4"/>
      <c r="B477" s="4"/>
      <c r="C477" s="9"/>
    </row>
    <row r="478" spans="1:3" ht="12.75">
      <c r="A478" s="4"/>
      <c r="B478" s="4"/>
      <c r="C478" s="9"/>
    </row>
    <row r="479" spans="1:3" ht="12.75">
      <c r="A479" s="4"/>
      <c r="B479" s="4"/>
      <c r="C479" s="9"/>
    </row>
    <row r="480" spans="1:3" ht="12.75">
      <c r="A480" s="4"/>
      <c r="B480" s="4"/>
      <c r="C480" s="9"/>
    </row>
    <row r="481" spans="1:3" ht="12.75">
      <c r="A481" s="4"/>
      <c r="B481" s="4"/>
      <c r="C481" s="9"/>
    </row>
    <row r="482" spans="1:3" ht="12.75">
      <c r="A482" s="4"/>
      <c r="B482" s="4"/>
      <c r="C482" s="9"/>
    </row>
    <row r="483" spans="1:3" ht="12.75">
      <c r="A483" s="4"/>
      <c r="B483" s="4"/>
      <c r="C483" s="9"/>
    </row>
    <row r="484" spans="1:3" ht="12.75">
      <c r="A484" s="4"/>
      <c r="B484" s="4"/>
      <c r="C484" s="9"/>
    </row>
    <row r="485" spans="1:3" ht="12.75">
      <c r="A485" s="4"/>
      <c r="B485" s="4"/>
      <c r="C485" s="9"/>
    </row>
    <row r="486" spans="1:3" ht="12.75">
      <c r="A486" s="4"/>
      <c r="B486" s="4"/>
      <c r="C486" s="9"/>
    </row>
    <row r="487" spans="1:3" ht="12.75">
      <c r="A487" s="4"/>
      <c r="B487" s="4"/>
      <c r="C487" s="9"/>
    </row>
    <row r="488" spans="1:3" ht="12.75">
      <c r="A488" s="4"/>
      <c r="B488" s="4"/>
      <c r="C488" s="9"/>
    </row>
    <row r="489" spans="1:3" ht="12.75">
      <c r="A489" s="4"/>
      <c r="B489" s="4"/>
      <c r="C489" s="9"/>
    </row>
    <row r="490" spans="1:3" ht="12.75">
      <c r="A490" s="4"/>
      <c r="B490" s="4"/>
      <c r="C490" s="9"/>
    </row>
    <row r="491" spans="1:3" ht="12.75">
      <c r="A491" s="4"/>
      <c r="B491" s="4"/>
      <c r="C491" s="9"/>
    </row>
    <row r="492" spans="1:3" ht="12.75">
      <c r="A492" s="4"/>
      <c r="B492" s="4"/>
      <c r="C492" s="9"/>
    </row>
    <row r="493" spans="1:3" ht="12.75">
      <c r="A493" s="4"/>
      <c r="B493" s="4"/>
      <c r="C493" s="9"/>
    </row>
    <row r="494" spans="1:3" ht="12.75">
      <c r="A494" s="4"/>
      <c r="B494" s="4"/>
      <c r="C494" s="9"/>
    </row>
    <row r="495" spans="1:3" ht="12.75">
      <c r="A495" s="4"/>
      <c r="B495" s="4"/>
      <c r="C495" s="9"/>
    </row>
    <row r="496" spans="1:3" ht="12.75">
      <c r="A496" s="4"/>
      <c r="B496" s="4"/>
      <c r="C496" s="9"/>
    </row>
    <row r="497" spans="1:3" ht="12.75">
      <c r="A497" s="4"/>
      <c r="B497" s="4"/>
      <c r="C497" s="9"/>
    </row>
    <row r="498" spans="1:3" ht="12.75">
      <c r="A498" s="4"/>
      <c r="B498" s="4"/>
      <c r="C498" s="9"/>
    </row>
    <row r="499" spans="1:3" ht="12.75">
      <c r="A499" s="4"/>
      <c r="B499" s="4"/>
      <c r="C499" s="9"/>
    </row>
    <row r="500" spans="1:3" ht="12.75">
      <c r="A500" s="4"/>
      <c r="B500" s="4"/>
      <c r="C500" s="9"/>
    </row>
    <row r="501" spans="1:3" ht="12.75">
      <c r="A501" s="4"/>
      <c r="B501" s="4"/>
      <c r="C501" s="9"/>
    </row>
    <row r="502" spans="1:3" ht="12.75">
      <c r="A502" s="4"/>
      <c r="B502" s="4"/>
      <c r="C502" s="9"/>
    </row>
    <row r="503" spans="1:3" ht="12.75">
      <c r="A503" s="4"/>
      <c r="B503" s="4"/>
      <c r="C503" s="9"/>
    </row>
    <row r="504" spans="1:3" ht="12.75">
      <c r="A504" s="4"/>
      <c r="B504" s="4"/>
      <c r="C504" s="9"/>
    </row>
    <row r="505" spans="1:3" ht="12.75">
      <c r="A505" s="4"/>
      <c r="B505" s="4"/>
      <c r="C505" s="9"/>
    </row>
    <row r="506" spans="1:3" ht="12.75">
      <c r="A506" s="4"/>
      <c r="B506" s="4"/>
      <c r="C506" s="9"/>
    </row>
    <row r="507" spans="1:3" ht="12.75">
      <c r="A507" s="4"/>
      <c r="B507" s="4"/>
      <c r="C507" s="9"/>
    </row>
    <row r="508" spans="1:3" ht="12.75">
      <c r="A508" s="4"/>
      <c r="B508" s="4"/>
      <c r="C508" s="9"/>
    </row>
    <row r="509" spans="1:3" ht="12.75">
      <c r="A509" s="4"/>
      <c r="B509" s="4"/>
      <c r="C509" s="9"/>
    </row>
    <row r="510" spans="1:3" ht="12.75">
      <c r="A510" s="4"/>
      <c r="B510" s="4"/>
      <c r="C510" s="9"/>
    </row>
    <row r="511" spans="1:3" ht="12.75">
      <c r="A511" s="4"/>
      <c r="B511" s="4"/>
      <c r="C511" s="9"/>
    </row>
    <row r="512" spans="1:3" ht="12.75">
      <c r="A512" s="4"/>
      <c r="B512" s="4"/>
      <c r="C512" s="9"/>
    </row>
    <row r="513" spans="1:3" ht="12.75">
      <c r="A513" s="4"/>
      <c r="B513" s="4"/>
      <c r="C513" s="9"/>
    </row>
    <row r="514" spans="1:3" ht="12.75">
      <c r="A514" s="4"/>
      <c r="B514" s="4"/>
      <c r="C514" s="9"/>
    </row>
    <row r="515" spans="1:3" ht="12.75">
      <c r="A515" s="4"/>
      <c r="B515" s="4"/>
      <c r="C515" s="9"/>
    </row>
    <row r="516" spans="1:3" ht="12.75">
      <c r="A516" s="4"/>
      <c r="B516" s="4"/>
      <c r="C516" s="9"/>
    </row>
    <row r="517" spans="1:3" ht="12.75">
      <c r="A517" s="4"/>
      <c r="B517" s="4"/>
      <c r="C517" s="9"/>
    </row>
    <row r="518" spans="1:3" ht="12.75">
      <c r="A518" s="4"/>
      <c r="B518" s="4"/>
      <c r="C518" s="9"/>
    </row>
    <row r="519" spans="1:3" ht="12.75">
      <c r="A519" s="4"/>
      <c r="B519" s="4"/>
      <c r="C519" s="9"/>
    </row>
    <row r="520" spans="1:3" ht="12.75">
      <c r="A520" s="4"/>
      <c r="B520" s="4"/>
      <c r="C520" s="9"/>
    </row>
    <row r="521" spans="1:3" ht="12.75">
      <c r="A521" s="4"/>
      <c r="B521" s="4"/>
      <c r="C521" s="9"/>
    </row>
    <row r="522" spans="1:3" ht="12.75">
      <c r="A522" s="4"/>
      <c r="B522" s="4"/>
      <c r="C522" s="9"/>
    </row>
    <row r="523" spans="1:3" ht="12.75">
      <c r="A523" s="4"/>
      <c r="B523" s="4"/>
      <c r="C523" s="9"/>
    </row>
    <row r="524" spans="1:3" ht="12.75">
      <c r="A524" s="4"/>
      <c r="B524" s="4"/>
      <c r="C524" s="9"/>
    </row>
    <row r="525" spans="1:3" ht="12.75">
      <c r="A525" s="4"/>
      <c r="B525" s="4"/>
      <c r="C525" s="9"/>
    </row>
    <row r="526" spans="1:3" ht="12.75">
      <c r="A526" s="4"/>
      <c r="B526" s="4"/>
      <c r="C526" s="9"/>
    </row>
    <row r="527" spans="1:3" ht="12.75">
      <c r="A527" s="4"/>
      <c r="B527" s="4"/>
      <c r="C527" s="9"/>
    </row>
    <row r="528" spans="1:3" ht="12.75">
      <c r="A528" s="4"/>
      <c r="B528" s="4"/>
      <c r="C528" s="9"/>
    </row>
    <row r="529" spans="1:3" ht="12.75">
      <c r="A529" s="4"/>
      <c r="B529" s="4"/>
      <c r="C529" s="9"/>
    </row>
    <row r="530" spans="1:3" ht="12.75">
      <c r="A530" s="4"/>
      <c r="B530" s="4"/>
      <c r="C530" s="9"/>
    </row>
    <row r="531" spans="1:3" ht="12.75">
      <c r="A531" s="4"/>
      <c r="B531" s="4"/>
      <c r="C531" s="9"/>
    </row>
    <row r="532" spans="1:3" ht="12.75">
      <c r="A532" s="4"/>
      <c r="B532" s="4"/>
      <c r="C532" s="9"/>
    </row>
    <row r="533" spans="1:3" ht="12.75">
      <c r="A533" s="4"/>
      <c r="B533" s="4"/>
      <c r="C533" s="9"/>
    </row>
    <row r="534" spans="1:3" ht="12.75">
      <c r="A534" s="4"/>
      <c r="B534" s="4"/>
      <c r="C534" s="9"/>
    </row>
    <row r="535" spans="1:3" ht="12.75">
      <c r="A535" s="4"/>
      <c r="B535" s="4"/>
      <c r="C535" s="9"/>
    </row>
    <row r="536" spans="1:3" ht="12.75">
      <c r="A536" s="4"/>
      <c r="B536" s="4"/>
      <c r="C536" s="9"/>
    </row>
    <row r="537" spans="1:3" ht="12.75">
      <c r="A537" s="4"/>
      <c r="B537" s="4"/>
      <c r="C537" s="9"/>
    </row>
    <row r="538" spans="1:3" ht="12.75">
      <c r="A538" s="4"/>
      <c r="B538" s="4"/>
      <c r="C538" s="9"/>
    </row>
    <row r="539" spans="1:3" ht="12.75">
      <c r="A539" s="4"/>
      <c r="B539" s="4"/>
      <c r="C539" s="9"/>
    </row>
    <row r="540" spans="1:3" ht="12.75">
      <c r="A540" s="4"/>
      <c r="B540" s="4"/>
      <c r="C540" s="9"/>
    </row>
    <row r="541" spans="1:3" ht="12.75">
      <c r="A541" s="4"/>
      <c r="B541" s="4"/>
      <c r="C541" s="9"/>
    </row>
    <row r="542" spans="1:3" ht="12.75">
      <c r="A542" s="4"/>
      <c r="B542" s="4"/>
      <c r="C542" s="9"/>
    </row>
    <row r="543" spans="1:3" ht="12.75">
      <c r="A543" s="4"/>
      <c r="B543" s="4"/>
      <c r="C543" s="9"/>
    </row>
    <row r="544" spans="1:3" ht="12.75">
      <c r="A544" s="4"/>
      <c r="B544" s="4"/>
      <c r="C544" s="9"/>
    </row>
    <row r="545" spans="1:3" ht="12.75">
      <c r="A545" s="4"/>
      <c r="B545" s="4"/>
      <c r="C545" s="9"/>
    </row>
    <row r="546" spans="1:3" ht="12.75">
      <c r="A546" s="4"/>
      <c r="B546" s="4"/>
      <c r="C546" s="9"/>
    </row>
    <row r="547" spans="1:3" ht="12.75">
      <c r="A547" s="4"/>
      <c r="B547" s="4"/>
      <c r="C547" s="9"/>
    </row>
    <row r="548" spans="1:3" ht="12.75">
      <c r="A548" s="4"/>
      <c r="B548" s="4"/>
      <c r="C548" s="9"/>
    </row>
    <row r="549" spans="1:3" ht="12.75">
      <c r="A549" s="4"/>
      <c r="B549" s="4"/>
      <c r="C549" s="9"/>
    </row>
    <row r="550" spans="1:3" ht="12.75">
      <c r="A550" s="4"/>
      <c r="B550" s="4"/>
      <c r="C550" s="9"/>
    </row>
    <row r="551" spans="1:3" ht="12.75">
      <c r="A551" s="4"/>
      <c r="B551" s="4"/>
      <c r="C551" s="9"/>
    </row>
    <row r="552" spans="1:3" ht="12.75">
      <c r="A552" s="4"/>
      <c r="B552" s="4"/>
      <c r="C552" s="9"/>
    </row>
    <row r="553" spans="1:3" ht="12.75">
      <c r="A553" s="4"/>
      <c r="B553" s="4"/>
      <c r="C553" s="9"/>
    </row>
    <row r="554" spans="1:3" ht="12.75">
      <c r="A554" s="4"/>
      <c r="B554" s="4"/>
      <c r="C554" s="9"/>
    </row>
    <row r="555" spans="1:3" ht="12.75">
      <c r="A555" s="4"/>
      <c r="B555" s="4"/>
      <c r="C555" s="9"/>
    </row>
    <row r="556" spans="1:3" ht="12.75">
      <c r="A556" s="4"/>
      <c r="B556" s="4"/>
      <c r="C556" s="9"/>
    </row>
    <row r="557" spans="1:3" ht="12.75">
      <c r="A557" s="4"/>
      <c r="B557" s="4"/>
      <c r="C557" s="9"/>
    </row>
    <row r="558" spans="1:3" ht="12.75">
      <c r="A558" s="4"/>
      <c r="B558" s="4"/>
      <c r="C558" s="9"/>
    </row>
    <row r="559" spans="1:3" ht="12.75">
      <c r="A559" s="4"/>
      <c r="B559" s="4"/>
      <c r="C559" s="9"/>
    </row>
    <row r="560" spans="1:3" ht="12.75">
      <c r="A560" s="4"/>
      <c r="B560" s="4"/>
      <c r="C560" s="9"/>
    </row>
    <row r="561" spans="1:3" ht="12.75">
      <c r="A561" s="4"/>
      <c r="B561" s="4"/>
      <c r="C561" s="9"/>
    </row>
    <row r="562" spans="1:3" ht="12.75">
      <c r="A562" s="4"/>
      <c r="B562" s="4"/>
      <c r="C562" s="9"/>
    </row>
    <row r="563" spans="1:3" ht="12.75">
      <c r="A563" s="4"/>
      <c r="B563" s="4"/>
      <c r="C563" s="9"/>
    </row>
    <row r="564" spans="1:3" ht="12.75">
      <c r="A564" s="4"/>
      <c r="B564" s="4"/>
      <c r="C564" s="9"/>
    </row>
    <row r="565" spans="1:3" ht="12.75">
      <c r="A565" s="4"/>
      <c r="B565" s="4"/>
      <c r="C565" s="9"/>
    </row>
    <row r="566" spans="1:3" ht="12.75">
      <c r="A566" s="4"/>
      <c r="B566" s="4"/>
      <c r="C566" s="9"/>
    </row>
    <row r="567" spans="1:3" ht="12.75">
      <c r="A567" s="4"/>
      <c r="B567" s="4"/>
      <c r="C567" s="9"/>
    </row>
    <row r="568" spans="1:3" ht="12.75">
      <c r="A568" s="4"/>
      <c r="B568" s="4"/>
      <c r="C568" s="9"/>
    </row>
    <row r="569" spans="1:3" ht="12.75">
      <c r="A569" s="4"/>
      <c r="B569" s="4"/>
      <c r="C569" s="9"/>
    </row>
    <row r="570" spans="1:3" ht="12.75">
      <c r="A570" s="4"/>
      <c r="B570" s="4"/>
      <c r="C570" s="9"/>
    </row>
    <row r="571" spans="1:3" ht="12.75">
      <c r="A571" s="4"/>
      <c r="B571" s="4"/>
      <c r="C571" s="9"/>
    </row>
    <row r="572" spans="1:3" ht="12.75">
      <c r="A572" s="4"/>
      <c r="B572" s="4"/>
      <c r="C572" s="9"/>
    </row>
    <row r="573" spans="1:3" ht="12.75">
      <c r="A573" s="4"/>
      <c r="B573" s="4"/>
      <c r="C573" s="9"/>
    </row>
    <row r="574" spans="1:3" ht="12.75">
      <c r="A574" s="4"/>
      <c r="B574" s="4"/>
      <c r="C574" s="9"/>
    </row>
    <row r="575" spans="1:3" ht="12.75">
      <c r="A575" s="4"/>
      <c r="B575" s="4"/>
      <c r="C575" s="9"/>
    </row>
    <row r="576" spans="1:3" ht="12.75">
      <c r="A576" s="4"/>
      <c r="B576" s="4"/>
      <c r="C576" s="9"/>
    </row>
    <row r="577" spans="1:3" ht="12.75">
      <c r="A577" s="4"/>
      <c r="B577" s="4"/>
      <c r="C577" s="9"/>
    </row>
    <row r="578" spans="1:3" ht="12.75">
      <c r="A578" s="4"/>
      <c r="B578" s="4"/>
      <c r="C578" s="9"/>
    </row>
    <row r="579" spans="1:3" ht="12.75">
      <c r="A579" s="4"/>
      <c r="B579" s="4"/>
      <c r="C579" s="9"/>
    </row>
    <row r="580" spans="1:3" ht="12.75">
      <c r="A580" s="4"/>
      <c r="B580" s="4"/>
      <c r="C580" s="9"/>
    </row>
    <row r="581" spans="1:3" ht="12.75">
      <c r="A581" s="4"/>
      <c r="B581" s="4"/>
      <c r="C581" s="9"/>
    </row>
    <row r="582" spans="1:3" ht="12.75">
      <c r="A582" s="4"/>
      <c r="B582" s="4"/>
      <c r="C582" s="9"/>
    </row>
    <row r="583" spans="1:3" ht="12.75">
      <c r="A583" s="4"/>
      <c r="B583" s="4"/>
      <c r="C583" s="9"/>
    </row>
    <row r="584" spans="1:3" ht="12.75">
      <c r="A584" s="4"/>
      <c r="B584" s="4"/>
      <c r="C584" s="9"/>
    </row>
    <row r="585" spans="1:3" ht="12.75">
      <c r="A585" s="4"/>
      <c r="B585" s="4"/>
      <c r="C585" s="9"/>
    </row>
    <row r="586" spans="1:3" ht="12.75">
      <c r="A586" s="4"/>
      <c r="B586" s="4"/>
      <c r="C586" s="9"/>
    </row>
    <row r="587" spans="1:3" ht="12.75">
      <c r="A587" s="4"/>
      <c r="B587" s="4"/>
      <c r="C587" s="9"/>
    </row>
    <row r="588" spans="1:3" ht="12.75">
      <c r="A588" s="4"/>
      <c r="B588" s="4"/>
      <c r="C588" s="9"/>
    </row>
    <row r="589" spans="1:3" ht="12.75">
      <c r="A589" s="4"/>
      <c r="B589" s="4"/>
      <c r="C589" s="9"/>
    </row>
    <row r="590" spans="1:3" ht="12.75">
      <c r="A590" s="4"/>
      <c r="B590" s="4"/>
      <c r="C590" s="9"/>
    </row>
    <row r="591" spans="1:3" ht="12.75">
      <c r="A591" s="4"/>
      <c r="B591" s="4"/>
      <c r="C591" s="9"/>
    </row>
    <row r="592" spans="1:3" ht="12.75">
      <c r="A592" s="4"/>
      <c r="B592" s="4"/>
      <c r="C592" s="9"/>
    </row>
    <row r="593" spans="1:3" ht="12.75">
      <c r="A593" s="4"/>
      <c r="B593" s="4"/>
      <c r="C593" s="9"/>
    </row>
    <row r="594" spans="1:3" ht="12.75">
      <c r="A594" s="4"/>
      <c r="B594" s="4"/>
      <c r="C594" s="9"/>
    </row>
    <row r="595" spans="1:3" ht="12.75">
      <c r="A595" s="4"/>
      <c r="B595" s="4"/>
      <c r="C595" s="9"/>
    </row>
    <row r="596" spans="1:3" ht="12.75">
      <c r="A596" s="4"/>
      <c r="B596" s="4"/>
      <c r="C596" s="9"/>
    </row>
    <row r="597" spans="1:3" ht="12.75">
      <c r="A597" s="4"/>
      <c r="B597" s="4"/>
      <c r="C597" s="9"/>
    </row>
    <row r="598" spans="1:3" ht="12.75">
      <c r="A598" s="4"/>
      <c r="B598" s="4"/>
      <c r="C598" s="9"/>
    </row>
    <row r="599" spans="1:3" ht="12.75">
      <c r="A599" s="4"/>
      <c r="B599" s="4"/>
      <c r="C599" s="9"/>
    </row>
    <row r="600" spans="1:3" ht="12.75">
      <c r="A600" s="4"/>
      <c r="B600" s="4"/>
      <c r="C600" s="9"/>
    </row>
    <row r="601" spans="1:3" ht="12.75">
      <c r="A601" s="4"/>
      <c r="B601" s="4"/>
      <c r="C601" s="9"/>
    </row>
    <row r="602" spans="1:3" ht="12.75">
      <c r="A602" s="4"/>
      <c r="B602" s="4"/>
      <c r="C602" s="9"/>
    </row>
    <row r="603" spans="1:3" ht="12.75">
      <c r="A603" s="4"/>
      <c r="B603" s="4"/>
      <c r="C603" s="9"/>
    </row>
    <row r="604" spans="1:3" ht="12.75">
      <c r="A604" s="4"/>
      <c r="B604" s="4"/>
      <c r="C604" s="9"/>
    </row>
    <row r="605" spans="1:3" ht="12.75">
      <c r="A605" s="4"/>
      <c r="B605" s="4"/>
      <c r="C605" s="9"/>
    </row>
    <row r="606" spans="1:3" ht="12.75">
      <c r="A606" s="4"/>
      <c r="B606" s="4"/>
      <c r="C606" s="9"/>
    </row>
    <row r="607" spans="1:3" ht="12.75">
      <c r="A607" s="4"/>
      <c r="B607" s="4"/>
      <c r="C607" s="9"/>
    </row>
    <row r="608" spans="1:3" ht="12.75">
      <c r="A608" s="4"/>
      <c r="B608" s="4"/>
      <c r="C608" s="9"/>
    </row>
    <row r="609" spans="1:3" ht="12.75">
      <c r="A609" s="4"/>
      <c r="B609" s="4"/>
      <c r="C609" s="9"/>
    </row>
    <row r="610" spans="1:3" ht="12.75">
      <c r="A610" s="4"/>
      <c r="B610" s="4"/>
      <c r="C610" s="9"/>
    </row>
    <row r="611" spans="1:3" ht="12.75">
      <c r="A611" s="4"/>
      <c r="B611" s="4"/>
      <c r="C611" s="9"/>
    </row>
    <row r="612" spans="1:3" ht="12.75">
      <c r="A612" s="4"/>
      <c r="B612" s="4"/>
      <c r="C612" s="9"/>
    </row>
    <row r="613" spans="1:3" ht="12.75">
      <c r="A613" s="4"/>
      <c r="B613" s="4"/>
      <c r="C613" s="9"/>
    </row>
    <row r="614" spans="1:3" ht="12.75">
      <c r="A614" s="4"/>
      <c r="B614" s="4"/>
      <c r="C614" s="9"/>
    </row>
    <row r="615" spans="1:3" ht="12.75">
      <c r="A615" s="4"/>
      <c r="B615" s="4"/>
      <c r="C615" s="9"/>
    </row>
    <row r="616" spans="1:3" ht="12.75">
      <c r="A616" s="4"/>
      <c r="B616" s="4"/>
      <c r="C616" s="9"/>
    </row>
    <row r="617" spans="1:3" ht="12.75">
      <c r="A617" s="4"/>
      <c r="B617" s="4"/>
      <c r="C617" s="9"/>
    </row>
    <row r="618" spans="1:3" ht="12.75">
      <c r="A618" s="4"/>
      <c r="B618" s="4"/>
      <c r="C618" s="9"/>
    </row>
    <row r="619" spans="1:3" ht="12.75">
      <c r="A619" s="4"/>
      <c r="B619" s="4"/>
      <c r="C619" s="9"/>
    </row>
    <row r="620" spans="1:3" ht="12.75">
      <c r="A620" s="4"/>
      <c r="B620" s="4"/>
      <c r="C620" s="9"/>
    </row>
    <row r="621" spans="1:3" ht="12.75">
      <c r="A621" s="4"/>
      <c r="B621" s="4"/>
      <c r="C621" s="9"/>
    </row>
    <row r="622" spans="1:3" ht="12.75">
      <c r="A622" s="4"/>
      <c r="B622" s="4"/>
      <c r="C622" s="9"/>
    </row>
    <row r="623" spans="1:3" ht="12.75">
      <c r="A623" s="4"/>
      <c r="B623" s="4"/>
      <c r="C623" s="9"/>
    </row>
    <row r="624" spans="1:3" ht="12.75">
      <c r="A624" s="4"/>
      <c r="B624" s="4"/>
      <c r="C624" s="9"/>
    </row>
    <row r="625" spans="1:3" ht="12.75">
      <c r="A625" s="4"/>
      <c r="B625" s="4"/>
      <c r="C625" s="9"/>
    </row>
    <row r="626" spans="1:3" ht="12.75">
      <c r="A626" s="4"/>
      <c r="B626" s="4"/>
      <c r="C626" s="9"/>
    </row>
    <row r="627" spans="1:3" ht="12.75">
      <c r="A627" s="4"/>
      <c r="B627" s="4"/>
      <c r="C627" s="9"/>
    </row>
    <row r="628" spans="1:3" ht="12.75">
      <c r="A628" s="4"/>
      <c r="B628" s="4"/>
      <c r="C628" s="9"/>
    </row>
    <row r="629" spans="1:3" ht="12.75">
      <c r="A629" s="4"/>
      <c r="B629" s="4"/>
      <c r="C629" s="9"/>
    </row>
    <row r="630" spans="1:3" ht="12.75">
      <c r="A630" s="4"/>
      <c r="B630" s="4"/>
      <c r="C630" s="9"/>
    </row>
    <row r="631" spans="1:3" ht="12.75">
      <c r="A631" s="4"/>
      <c r="B631" s="4"/>
      <c r="C631" s="9"/>
    </row>
    <row r="632" spans="1:3" ht="12.75">
      <c r="A632" s="4"/>
      <c r="B632" s="4"/>
      <c r="C632" s="9"/>
    </row>
    <row r="633" spans="1:3" ht="12.75">
      <c r="A633" s="4"/>
      <c r="B633" s="4"/>
      <c r="C633" s="9"/>
    </row>
    <row r="634" spans="1:3" ht="12.75">
      <c r="A634" s="4"/>
      <c r="B634" s="4"/>
      <c r="C634" s="9"/>
    </row>
    <row r="635" spans="1:3" ht="12.75">
      <c r="A635" s="4"/>
      <c r="B635" s="4"/>
      <c r="C635" s="9"/>
    </row>
    <row r="636" spans="1:3" ht="12.75">
      <c r="A636" s="4"/>
      <c r="B636" s="4"/>
      <c r="C636" s="9"/>
    </row>
    <row r="637" spans="1:3" ht="12.75">
      <c r="A637" s="4"/>
      <c r="B637" s="4"/>
      <c r="C637" s="9"/>
    </row>
    <row r="638" spans="1:3" ht="12.75">
      <c r="A638" s="4"/>
      <c r="B638" s="4"/>
      <c r="C638" s="9"/>
    </row>
    <row r="639" spans="1:3" ht="12.75">
      <c r="A639" s="4"/>
      <c r="B639" s="4"/>
      <c r="C639" s="9"/>
    </row>
    <row r="640" spans="1:3" ht="12.75">
      <c r="A640" s="4"/>
      <c r="B640" s="4"/>
      <c r="C640" s="9"/>
    </row>
    <row r="641" spans="1:3" ht="12.75">
      <c r="A641" s="4"/>
      <c r="B641" s="4"/>
      <c r="C641" s="9"/>
    </row>
    <row r="642" spans="1:3" ht="12.75">
      <c r="A642" s="4"/>
      <c r="B642" s="4"/>
      <c r="C642" s="9"/>
    </row>
    <row r="643" spans="1:3" ht="12.75">
      <c r="A643" s="4"/>
      <c r="B643" s="4"/>
      <c r="C643" s="9"/>
    </row>
    <row r="644" spans="1:3" ht="12.75">
      <c r="A644" s="4"/>
      <c r="B644" s="4"/>
      <c r="C644" s="9"/>
    </row>
    <row r="645" spans="1:3" ht="12.75">
      <c r="A645" s="4"/>
      <c r="B645" s="4"/>
      <c r="C645" s="9"/>
    </row>
    <row r="646" spans="1:3" ht="12.75">
      <c r="A646" s="4"/>
      <c r="B646" s="4"/>
      <c r="C646" s="9"/>
    </row>
    <row r="647" spans="1:3" ht="12.75">
      <c r="A647" s="4"/>
      <c r="B647" s="4"/>
      <c r="C647" s="9"/>
    </row>
    <row r="648" spans="1:3" ht="12.75">
      <c r="A648" s="4"/>
      <c r="B648" s="4"/>
      <c r="C648" s="9"/>
    </row>
    <row r="649" spans="1:3" ht="12.75">
      <c r="A649" s="4"/>
      <c r="B649" s="4"/>
      <c r="C649" s="9"/>
    </row>
    <row r="650" spans="1:3" ht="12.75">
      <c r="A650" s="4"/>
      <c r="B650" s="4"/>
      <c r="C650" s="9"/>
    </row>
    <row r="651" spans="1:3" ht="12.75">
      <c r="A651" s="4"/>
      <c r="B651" s="4"/>
      <c r="C651" s="9"/>
    </row>
    <row r="652" spans="1:3" ht="12.75">
      <c r="A652" s="4"/>
      <c r="B652" s="4"/>
      <c r="C652" s="9"/>
    </row>
    <row r="653" spans="1:3" ht="12.75">
      <c r="A653" s="4"/>
      <c r="B653" s="4"/>
      <c r="C653" s="9"/>
    </row>
    <row r="654" spans="1:3" ht="12.75">
      <c r="A654" s="4"/>
      <c r="B654" s="4"/>
      <c r="C654" s="9"/>
    </row>
    <row r="655" spans="1:3" ht="12.75">
      <c r="A655" s="4"/>
      <c r="B655" s="4"/>
      <c r="C655" s="9"/>
    </row>
    <row r="656" spans="1:3" ht="12.75">
      <c r="A656" s="4"/>
      <c r="B656" s="4"/>
      <c r="C656" s="9"/>
    </row>
    <row r="657" spans="1:3" ht="12.75">
      <c r="A657" s="4"/>
      <c r="B657" s="4"/>
      <c r="C657" s="9"/>
    </row>
    <row r="658" spans="1:3" ht="12.75">
      <c r="A658" s="4"/>
      <c r="B658" s="4"/>
      <c r="C658" s="9"/>
    </row>
    <row r="659" spans="1:3" ht="12.75">
      <c r="A659" s="4"/>
      <c r="B659" s="4"/>
      <c r="C659" s="9"/>
    </row>
    <row r="660" spans="1:3" ht="12.75">
      <c r="A660" s="4"/>
      <c r="B660" s="4"/>
      <c r="C660" s="9"/>
    </row>
    <row r="661" spans="1:3" ht="12.75">
      <c r="A661" s="4"/>
      <c r="B661" s="4"/>
      <c r="C661" s="9"/>
    </row>
    <row r="662" spans="1:3" ht="12.75">
      <c r="A662" s="4"/>
      <c r="B662" s="4"/>
      <c r="C662" s="9"/>
    </row>
    <row r="663" spans="1:3" ht="12.75">
      <c r="A663" s="4"/>
      <c r="B663" s="4"/>
      <c r="C663" s="9"/>
    </row>
    <row r="664" spans="1:3" ht="12.75">
      <c r="A664" s="4"/>
      <c r="B664" s="4"/>
      <c r="C664" s="9"/>
    </row>
    <row r="665" spans="1:3" ht="12.75">
      <c r="A665" s="4"/>
      <c r="B665" s="4"/>
      <c r="C665" s="9"/>
    </row>
    <row r="666" spans="1:3" ht="12.75">
      <c r="A666" s="4"/>
      <c r="B666" s="4"/>
      <c r="C666" s="9"/>
    </row>
    <row r="667" spans="1:3" ht="12.75">
      <c r="A667" s="4"/>
      <c r="B667" s="4"/>
      <c r="C667" s="9"/>
    </row>
    <row r="668" spans="1:3" ht="12.75">
      <c r="A668" s="4"/>
      <c r="B668" s="4"/>
      <c r="C668" s="9"/>
    </row>
    <row r="669" spans="1:3" ht="12.75">
      <c r="A669" s="4"/>
      <c r="B669" s="4"/>
      <c r="C669" s="9"/>
    </row>
    <row r="670" spans="1:3" ht="12.75">
      <c r="A670" s="4"/>
      <c r="B670" s="4"/>
      <c r="C670" s="9"/>
    </row>
    <row r="671" spans="1:3" ht="12.75">
      <c r="A671" s="4"/>
      <c r="B671" s="4"/>
      <c r="C671" s="9"/>
    </row>
    <row r="672" spans="1:3" ht="12.75">
      <c r="A672" s="4"/>
      <c r="B672" s="4"/>
      <c r="C672" s="9"/>
    </row>
    <row r="673" spans="1:3" ht="12.75">
      <c r="A673" s="4"/>
      <c r="B673" s="4"/>
      <c r="C673" s="9"/>
    </row>
    <row r="674" spans="1:3" ht="12.75">
      <c r="A674" s="4"/>
      <c r="B674" s="4"/>
      <c r="C674" s="9"/>
    </row>
    <row r="675" spans="1:3" ht="12.75">
      <c r="A675" s="4"/>
      <c r="B675" s="4"/>
      <c r="C675" s="9"/>
    </row>
    <row r="676" spans="1:3" ht="12.75">
      <c r="A676" s="4"/>
      <c r="B676" s="4"/>
      <c r="C676" s="9"/>
    </row>
    <row r="677" spans="1:3" ht="12.75">
      <c r="A677" s="4"/>
      <c r="B677" s="4"/>
      <c r="C677" s="9"/>
    </row>
    <row r="678" spans="1:3" ht="12.75">
      <c r="A678" s="4"/>
      <c r="B678" s="4"/>
      <c r="C678" s="9"/>
    </row>
    <row r="679" spans="1:3" ht="12.75">
      <c r="A679" s="4"/>
      <c r="B679" s="4"/>
      <c r="C679" s="9"/>
    </row>
    <row r="680" spans="1:3" ht="12.75">
      <c r="A680" s="4"/>
      <c r="B680" s="4"/>
      <c r="C680" s="9"/>
    </row>
    <row r="681" spans="1:3" ht="12.75">
      <c r="A681" s="4"/>
      <c r="B681" s="4"/>
      <c r="C681" s="9"/>
    </row>
    <row r="682" spans="1:3" ht="12.75">
      <c r="A682" s="4"/>
      <c r="B682" s="4"/>
      <c r="C682" s="9"/>
    </row>
    <row r="683" spans="1:3" ht="12.75">
      <c r="A683" s="4"/>
      <c r="B683" s="4"/>
      <c r="C683" s="9"/>
    </row>
    <row r="684" spans="1:3" ht="12.75">
      <c r="A684" s="4"/>
      <c r="B684" s="4"/>
      <c r="C684" s="9"/>
    </row>
    <row r="685" spans="1:3" ht="12.75">
      <c r="A685" s="4"/>
      <c r="B685" s="4"/>
      <c r="C685" s="9"/>
    </row>
    <row r="686" spans="1:3" ht="12.75">
      <c r="A686" s="4"/>
      <c r="B686" s="4"/>
      <c r="C686" s="9"/>
    </row>
    <row r="687" spans="1:3" ht="12.75">
      <c r="A687" s="4"/>
      <c r="B687" s="4"/>
      <c r="C687" s="9"/>
    </row>
    <row r="688" spans="1:3" ht="12.75">
      <c r="A688" s="4"/>
      <c r="B688" s="4"/>
      <c r="C688" s="9"/>
    </row>
    <row r="689" spans="1:3" ht="12.75">
      <c r="A689" s="4"/>
      <c r="B689" s="4"/>
      <c r="C689" s="9"/>
    </row>
    <row r="690" spans="1:3" ht="12.75">
      <c r="A690" s="4"/>
      <c r="B690" s="4"/>
      <c r="C690" s="9"/>
    </row>
    <row r="691" spans="1:3" ht="12.75">
      <c r="A691" s="4"/>
      <c r="B691" s="4"/>
      <c r="C691" s="9"/>
    </row>
    <row r="692" spans="1:3" ht="12.75">
      <c r="A692" s="4"/>
      <c r="B692" s="4"/>
      <c r="C692" s="9"/>
    </row>
    <row r="693" spans="1:3" ht="12.75">
      <c r="A693" s="4"/>
      <c r="B693" s="4"/>
      <c r="C693" s="9"/>
    </row>
    <row r="694" spans="1:3" ht="12.75">
      <c r="A694" s="4"/>
      <c r="B694" s="4"/>
      <c r="C694" s="9"/>
    </row>
    <row r="695" spans="1:3" ht="12.75">
      <c r="A695" s="4"/>
      <c r="B695" s="4"/>
      <c r="C695" s="9"/>
    </row>
    <row r="696" spans="1:3" ht="12.75">
      <c r="A696" s="4"/>
      <c r="B696" s="4"/>
      <c r="C696" s="9"/>
    </row>
    <row r="697" spans="1:3" ht="12.75">
      <c r="A697" s="4"/>
      <c r="B697" s="4"/>
      <c r="C697" s="9"/>
    </row>
    <row r="698" spans="1:3" ht="12.75">
      <c r="A698" s="4"/>
      <c r="B698" s="4"/>
      <c r="C698" s="9"/>
    </row>
    <row r="699" spans="1:3" ht="12.75">
      <c r="A699" s="4"/>
      <c r="B699" s="4"/>
      <c r="C699" s="9"/>
    </row>
    <row r="700" spans="1:3" ht="12.75">
      <c r="A700" s="4"/>
      <c r="B700" s="4"/>
      <c r="C700" s="9"/>
    </row>
    <row r="701" spans="1:3" ht="12.75">
      <c r="A701" s="4"/>
      <c r="B701" s="4"/>
      <c r="C701" s="9"/>
    </row>
    <row r="702" spans="1:3" ht="12.75">
      <c r="A702" s="4"/>
      <c r="B702" s="4"/>
      <c r="C702" s="9"/>
    </row>
    <row r="703" spans="1:3" ht="12.75">
      <c r="A703" s="4"/>
      <c r="B703" s="4"/>
      <c r="C703" s="9"/>
    </row>
    <row r="704" spans="1:3" ht="12.75">
      <c r="A704" s="4"/>
      <c r="B704" s="4"/>
      <c r="C704" s="9"/>
    </row>
    <row r="705" spans="1:3" ht="12.75">
      <c r="A705" s="4"/>
      <c r="B705" s="4"/>
      <c r="C705" s="9"/>
    </row>
    <row r="706" spans="1:3" ht="12.75">
      <c r="A706" s="4"/>
      <c r="B706" s="4"/>
      <c r="C706" s="9"/>
    </row>
    <row r="707" spans="1:3" ht="12.75">
      <c r="A707" s="4"/>
      <c r="B707" s="4"/>
      <c r="C707" s="9"/>
    </row>
    <row r="708" spans="1:3" ht="12.75">
      <c r="A708" s="4"/>
      <c r="B708" s="4"/>
      <c r="C708" s="9"/>
    </row>
    <row r="709" spans="1:3" ht="12.75">
      <c r="A709" s="4"/>
      <c r="B709" s="4"/>
      <c r="C709" s="9"/>
    </row>
    <row r="710" spans="1:3" ht="12.75">
      <c r="A710" s="4"/>
      <c r="B710" s="4"/>
      <c r="C710" s="9"/>
    </row>
    <row r="711" spans="1:3" ht="12.75">
      <c r="A711" s="4"/>
      <c r="B711" s="4"/>
      <c r="C711" s="9"/>
    </row>
    <row r="712" spans="1:3" ht="12.75">
      <c r="A712" s="4"/>
      <c r="B712" s="4"/>
      <c r="C712" s="9"/>
    </row>
    <row r="713" spans="1:3" ht="12.75">
      <c r="A713" s="4"/>
      <c r="B713" s="4"/>
      <c r="C713" s="9"/>
    </row>
    <row r="714" spans="1:3" ht="12.75">
      <c r="A714" s="4"/>
      <c r="B714" s="4"/>
      <c r="C714" s="9"/>
    </row>
    <row r="715" spans="1:3" ht="12.75">
      <c r="A715" s="4"/>
      <c r="B715" s="4"/>
      <c r="C715" s="9"/>
    </row>
    <row r="716" spans="1:3" ht="12.75">
      <c r="A716" s="4"/>
      <c r="B716" s="4"/>
      <c r="C716" s="9"/>
    </row>
    <row r="717" spans="1:3" ht="12.75">
      <c r="A717" s="4"/>
      <c r="B717" s="4"/>
      <c r="C717" s="9"/>
    </row>
    <row r="718" spans="1:3" ht="12.75">
      <c r="A718" s="4"/>
      <c r="B718" s="4"/>
      <c r="C718" s="9"/>
    </row>
    <row r="719" spans="1:3" ht="12.75">
      <c r="A719" s="4"/>
      <c r="B719" s="4"/>
      <c r="C719" s="9"/>
    </row>
    <row r="720" spans="1:3" ht="12.75">
      <c r="A720" s="4"/>
      <c r="B720" s="4"/>
      <c r="C720" s="9"/>
    </row>
    <row r="721" spans="1:3" ht="12.75">
      <c r="A721" s="4"/>
      <c r="B721" s="4"/>
      <c r="C721" s="9"/>
    </row>
    <row r="722" spans="1:3" ht="12.75">
      <c r="A722" s="4"/>
      <c r="B722" s="4"/>
      <c r="C722" s="9"/>
    </row>
    <row r="723" spans="1:3" ht="12.75">
      <c r="A723" s="4"/>
      <c r="B723" s="4"/>
      <c r="C723" s="9"/>
    </row>
    <row r="724" spans="1:3" ht="12.75">
      <c r="A724" s="4"/>
      <c r="B724" s="4"/>
      <c r="C724" s="9"/>
    </row>
    <row r="725" spans="1:3" ht="12.75">
      <c r="A725" s="4"/>
      <c r="B725" s="4"/>
      <c r="C725" s="9"/>
    </row>
    <row r="726" spans="1:3" ht="12.75">
      <c r="A726" s="4"/>
      <c r="B726" s="4"/>
      <c r="C726" s="9"/>
    </row>
    <row r="727" spans="1:3" ht="12.75">
      <c r="A727" s="4"/>
      <c r="B727" s="4"/>
      <c r="C727" s="9"/>
    </row>
    <row r="728" spans="1:3" ht="12.75">
      <c r="A728" s="4"/>
      <c r="B728" s="4"/>
      <c r="C728" s="9"/>
    </row>
    <row r="729" spans="1:3" ht="12.75">
      <c r="A729" s="4"/>
      <c r="B729" s="4"/>
      <c r="C729" s="9"/>
    </row>
    <row r="730" spans="1:3" ht="12.75">
      <c r="A730" s="4"/>
      <c r="B730" s="4"/>
      <c r="C730" s="9"/>
    </row>
    <row r="731" spans="1:3" ht="12.75">
      <c r="A731" s="4"/>
      <c r="B731" s="4"/>
      <c r="C731" s="9"/>
    </row>
    <row r="732" spans="1:3" ht="12.75">
      <c r="A732" s="4"/>
      <c r="B732" s="4"/>
      <c r="C732" s="9"/>
    </row>
    <row r="733" spans="1:3" ht="12.75">
      <c r="A733" s="4"/>
      <c r="B733" s="4"/>
      <c r="C733" s="9"/>
    </row>
    <row r="734" spans="1:3" ht="12.75">
      <c r="A734" s="4"/>
      <c r="B734" s="4"/>
      <c r="C734" s="9"/>
    </row>
    <row r="735" spans="1:3" ht="12.75">
      <c r="A735" s="4"/>
      <c r="B735" s="4"/>
      <c r="C735" s="9"/>
    </row>
    <row r="736" spans="1:3" ht="12.75">
      <c r="A736" s="4"/>
      <c r="B736" s="4"/>
      <c r="C736" s="9"/>
    </row>
    <row r="737" spans="1:3" ht="12.75">
      <c r="A737" s="4"/>
      <c r="B737" s="4"/>
      <c r="C737" s="9"/>
    </row>
    <row r="738" spans="1:3" ht="12.75">
      <c r="A738" s="4"/>
      <c r="B738" s="4"/>
      <c r="C738" s="9"/>
    </row>
    <row r="739" spans="1:3" ht="12.75">
      <c r="A739" s="4"/>
      <c r="B739" s="4"/>
      <c r="C739" s="9"/>
    </row>
    <row r="740" spans="1:3" ht="12.75">
      <c r="A740" s="4"/>
      <c r="B740" s="4"/>
      <c r="C740" s="9"/>
    </row>
    <row r="741" spans="1:3" ht="12.75">
      <c r="A741" s="4"/>
      <c r="B741" s="4"/>
      <c r="C741" s="9"/>
    </row>
    <row r="742" spans="1:3" ht="12.75">
      <c r="A742" s="4"/>
      <c r="B742" s="4"/>
      <c r="C742" s="9"/>
    </row>
    <row r="743" spans="1:3" ht="12.75">
      <c r="A743" s="4"/>
      <c r="B743" s="4"/>
      <c r="C743" s="9"/>
    </row>
    <row r="744" spans="1:3" ht="12.75">
      <c r="A744" s="4"/>
      <c r="B744" s="4"/>
      <c r="C744" s="9"/>
    </row>
    <row r="745" spans="1:3" ht="12.75">
      <c r="A745" s="4"/>
      <c r="B745" s="4"/>
      <c r="C745" s="9"/>
    </row>
    <row r="746" spans="1:3" ht="12.75">
      <c r="A746" s="4"/>
      <c r="B746" s="4"/>
      <c r="C746" s="9"/>
    </row>
    <row r="747" spans="1:3" ht="12.75">
      <c r="A747" s="4"/>
      <c r="B747" s="4"/>
      <c r="C747" s="9"/>
    </row>
    <row r="748" spans="1:3" ht="12.75">
      <c r="A748" s="4"/>
      <c r="B748" s="4"/>
      <c r="C748" s="9"/>
    </row>
    <row r="749" spans="1:3" ht="12.75">
      <c r="A749" s="4"/>
      <c r="B749" s="4"/>
      <c r="C749" s="9"/>
    </row>
    <row r="750" spans="1:3" ht="12.75">
      <c r="A750" s="4"/>
      <c r="B750" s="4"/>
      <c r="C750" s="9"/>
    </row>
    <row r="751" spans="1:3" ht="12.75">
      <c r="A751" s="4"/>
      <c r="B751" s="4"/>
      <c r="C751" s="9"/>
    </row>
    <row r="752" spans="1:3" ht="12.75">
      <c r="A752" s="4"/>
      <c r="B752" s="4"/>
      <c r="C752" s="9"/>
    </row>
    <row r="753" spans="1:3" ht="12.75">
      <c r="A753" s="4"/>
      <c r="B753" s="4"/>
      <c r="C753" s="9"/>
    </row>
    <row r="754" spans="1:3" ht="12.75">
      <c r="A754" s="4"/>
      <c r="B754" s="4"/>
      <c r="C754" s="9"/>
    </row>
    <row r="755" spans="1:3" ht="12.75">
      <c r="A755" s="4"/>
      <c r="B755" s="4"/>
      <c r="C755" s="9"/>
    </row>
    <row r="756" spans="1:3" ht="12.75">
      <c r="A756" s="4"/>
      <c r="B756" s="4"/>
      <c r="C756" s="9"/>
    </row>
    <row r="757" spans="1:3" ht="12.75">
      <c r="A757" s="4"/>
      <c r="B757" s="4"/>
      <c r="C757" s="9"/>
    </row>
    <row r="758" spans="1:3" ht="12.75">
      <c r="A758" s="4"/>
      <c r="B758" s="4"/>
      <c r="C758" s="9"/>
    </row>
    <row r="759" spans="1:3" ht="12.75">
      <c r="A759" s="4"/>
      <c r="B759" s="4"/>
      <c r="C759" s="9"/>
    </row>
    <row r="760" spans="1:3" ht="12.75">
      <c r="A760" s="4"/>
      <c r="B760" s="4"/>
      <c r="C760" s="9"/>
    </row>
    <row r="761" spans="1:3" ht="12.75">
      <c r="A761" s="4"/>
      <c r="B761" s="4"/>
      <c r="C761" s="9"/>
    </row>
    <row r="762" spans="1:3" ht="12.75">
      <c r="A762" s="4"/>
      <c r="B762" s="4"/>
      <c r="C762" s="9"/>
    </row>
    <row r="763" spans="1:3" ht="12.75">
      <c r="A763" s="4"/>
      <c r="B763" s="4"/>
      <c r="C763" s="9"/>
    </row>
    <row r="764" spans="1:3" ht="12.75">
      <c r="A764" s="4"/>
      <c r="B764" s="4"/>
      <c r="C764" s="9"/>
    </row>
    <row r="765" spans="1:3" ht="12.75">
      <c r="A765" s="4"/>
      <c r="B765" s="4"/>
      <c r="C765" s="9"/>
    </row>
    <row r="766" spans="1:3" ht="12.75">
      <c r="A766" s="4"/>
      <c r="B766" s="4"/>
      <c r="C766" s="9"/>
    </row>
    <row r="767" spans="1:3" ht="12.75">
      <c r="A767" s="4"/>
      <c r="B767" s="4"/>
      <c r="C767" s="9"/>
    </row>
    <row r="768" spans="1:3" ht="12.75">
      <c r="A768" s="4"/>
      <c r="B768" s="4"/>
      <c r="C768" s="9"/>
    </row>
    <row r="769" spans="1:3" ht="12.75">
      <c r="A769" s="4"/>
      <c r="B769" s="4"/>
      <c r="C769" s="9"/>
    </row>
    <row r="770" spans="1:3" ht="12.75">
      <c r="A770" s="4"/>
      <c r="B770" s="4"/>
      <c r="C770" s="9"/>
    </row>
    <row r="771" spans="1:3" ht="12.75">
      <c r="A771" s="4"/>
      <c r="B771" s="4"/>
      <c r="C771" s="9"/>
    </row>
    <row r="772" spans="1:3" ht="12.75">
      <c r="A772" s="4"/>
      <c r="B772" s="4"/>
      <c r="C772" s="9"/>
    </row>
    <row r="773" spans="1:3" ht="12.75">
      <c r="A773" s="4"/>
      <c r="B773" s="4"/>
      <c r="C773" s="9"/>
    </row>
    <row r="774" spans="1:3" ht="12.75">
      <c r="A774" s="4"/>
      <c r="B774" s="4"/>
      <c r="C774" s="9"/>
    </row>
    <row r="775" spans="1:3" ht="12.75">
      <c r="A775" s="4"/>
      <c r="B775" s="4"/>
      <c r="C775" s="9"/>
    </row>
    <row r="776" spans="1:3" ht="12.75">
      <c r="A776" s="4"/>
      <c r="B776" s="4"/>
      <c r="C776" s="9"/>
    </row>
    <row r="777" spans="1:3" ht="12.75">
      <c r="A777" s="4"/>
      <c r="B777" s="4"/>
      <c r="C777" s="9"/>
    </row>
    <row r="778" spans="1:3" ht="12.75">
      <c r="A778" s="4"/>
      <c r="B778" s="4"/>
      <c r="C778" s="9"/>
    </row>
    <row r="779" spans="1:3" ht="12.75">
      <c r="A779" s="4"/>
      <c r="B779" s="4"/>
      <c r="C779" s="9"/>
    </row>
    <row r="780" spans="1:3" ht="12.75">
      <c r="A780" s="4"/>
      <c r="B780" s="4"/>
      <c r="C780" s="9"/>
    </row>
    <row r="781" spans="1:3" ht="12.75">
      <c r="A781" s="4"/>
      <c r="B781" s="4"/>
      <c r="C781" s="9"/>
    </row>
    <row r="782" spans="1:3" ht="12.75">
      <c r="A782" s="4"/>
      <c r="B782" s="4"/>
      <c r="C782" s="9"/>
    </row>
    <row r="783" spans="1:3" ht="12.75">
      <c r="A783" s="4"/>
      <c r="B783" s="4"/>
      <c r="C783" s="9"/>
    </row>
    <row r="784" spans="1:3" ht="12.75">
      <c r="A784" s="4"/>
      <c r="B784" s="4"/>
      <c r="C784" s="9"/>
    </row>
    <row r="785" spans="1:3" ht="12.75">
      <c r="A785" s="4"/>
      <c r="B785" s="4"/>
      <c r="C785" s="9"/>
    </row>
    <row r="786" spans="1:3" ht="12.75">
      <c r="A786" s="4"/>
      <c r="B786" s="4"/>
      <c r="C786" s="9"/>
    </row>
    <row r="787" spans="1:3" ht="12.75">
      <c r="A787" s="4"/>
      <c r="B787" s="4"/>
      <c r="C787" s="9"/>
    </row>
    <row r="788" spans="1:3" ht="12.75">
      <c r="A788" s="4"/>
      <c r="B788" s="4"/>
      <c r="C788" s="9"/>
    </row>
    <row r="789" spans="1:3" ht="12.75">
      <c r="A789" s="4"/>
      <c r="B789" s="4"/>
      <c r="C789" s="9"/>
    </row>
    <row r="790" spans="1:3" ht="12.75">
      <c r="A790" s="4"/>
      <c r="B790" s="4"/>
      <c r="C790" s="9"/>
    </row>
    <row r="791" spans="1:3" ht="12.75">
      <c r="A791" s="4"/>
      <c r="B791" s="4"/>
      <c r="C791" s="9"/>
    </row>
    <row r="792" spans="1:3" ht="12.75">
      <c r="A792" s="4"/>
      <c r="B792" s="4"/>
      <c r="C792" s="9"/>
    </row>
    <row r="793" spans="1:3" ht="12.75">
      <c r="A793" s="4"/>
      <c r="B793" s="4"/>
      <c r="C793" s="9"/>
    </row>
    <row r="794" spans="1:3" ht="12.75">
      <c r="A794" s="4"/>
      <c r="B794" s="4"/>
      <c r="C794" s="9"/>
    </row>
    <row r="795" spans="1:3" ht="12.75">
      <c r="A795" s="4"/>
      <c r="B795" s="4"/>
      <c r="C795" s="9"/>
    </row>
    <row r="796" spans="1:3" ht="12.75">
      <c r="A796" s="4"/>
      <c r="B796" s="4"/>
      <c r="C796" s="9"/>
    </row>
    <row r="797" spans="1:3" ht="12.75">
      <c r="A797" s="4"/>
      <c r="B797" s="4"/>
      <c r="C797" s="9"/>
    </row>
    <row r="798" spans="1:3" ht="12.75">
      <c r="A798" s="4"/>
      <c r="B798" s="4"/>
      <c r="C798" s="9"/>
    </row>
    <row r="799" spans="1:3" ht="12.75">
      <c r="A799" s="4"/>
      <c r="B799" s="4"/>
      <c r="C799" s="9"/>
    </row>
    <row r="800" spans="1:3" ht="12.75">
      <c r="A800" s="4"/>
      <c r="B800" s="4"/>
      <c r="C800" s="9"/>
    </row>
    <row r="801" spans="1:3" ht="12.75">
      <c r="A801" s="4"/>
      <c r="B801" s="4"/>
      <c r="C801" s="9"/>
    </row>
    <row r="802" spans="1:3" ht="12.75">
      <c r="A802" s="4"/>
      <c r="B802" s="4"/>
      <c r="C802" s="9"/>
    </row>
    <row r="803" spans="1:3" ht="12.75">
      <c r="A803" s="4"/>
      <c r="B803" s="4"/>
      <c r="C803" s="9"/>
    </row>
    <row r="804" spans="1:3" ht="12.75">
      <c r="A804" s="4"/>
      <c r="B804" s="4"/>
      <c r="C804" s="9"/>
    </row>
    <row r="805" spans="1:3" ht="12.75">
      <c r="A805" s="4"/>
      <c r="B805" s="4"/>
      <c r="C805" s="9"/>
    </row>
    <row r="806" spans="1:3" ht="12.75">
      <c r="A806" s="4"/>
      <c r="B806" s="4"/>
      <c r="C806" s="9"/>
    </row>
    <row r="807" spans="1:3" ht="12.75">
      <c r="A807" s="4"/>
      <c r="B807" s="4"/>
      <c r="C807" s="9"/>
    </row>
    <row r="808" spans="1:3" ht="12.75">
      <c r="A808" s="4"/>
      <c r="B808" s="4"/>
      <c r="C808" s="9"/>
    </row>
    <row r="809" spans="1:3" ht="12.75">
      <c r="A809" s="4"/>
      <c r="B809" s="4"/>
      <c r="C809" s="9"/>
    </row>
    <row r="810" spans="1:3" ht="12.75">
      <c r="A810" s="4"/>
      <c r="B810" s="4"/>
      <c r="C810" s="9"/>
    </row>
    <row r="811" spans="1:3" ht="12.75">
      <c r="A811" s="4"/>
      <c r="B811" s="4"/>
      <c r="C811" s="9"/>
    </row>
    <row r="812" spans="1:3" ht="12.75">
      <c r="A812" s="4"/>
      <c r="B812" s="4"/>
      <c r="C812" s="9"/>
    </row>
    <row r="813" spans="1:3" ht="12.75">
      <c r="A813" s="4"/>
      <c r="B813" s="4"/>
      <c r="C813" s="9"/>
    </row>
    <row r="814" spans="1:3" ht="12.75">
      <c r="A814" s="4"/>
      <c r="B814" s="4"/>
      <c r="C814" s="9"/>
    </row>
    <row r="815" spans="1:3" ht="12.75">
      <c r="A815" s="4"/>
      <c r="B815" s="4"/>
      <c r="C815" s="9"/>
    </row>
    <row r="816" spans="1:3" ht="12.75">
      <c r="A816" s="4"/>
      <c r="B816" s="4"/>
      <c r="C816" s="9"/>
    </row>
    <row r="817" spans="1:3" ht="12.75">
      <c r="A817" s="4"/>
      <c r="B817" s="4"/>
      <c r="C817" s="9"/>
    </row>
    <row r="818" spans="1:3" ht="12.75">
      <c r="A818" s="4"/>
      <c r="B818" s="4"/>
      <c r="C818" s="9"/>
    </row>
    <row r="819" spans="1:3" ht="12.75">
      <c r="A819" s="4"/>
      <c r="B819" s="4"/>
      <c r="C819" s="9"/>
    </row>
    <row r="820" spans="1:3" ht="12.75">
      <c r="A820" s="4"/>
      <c r="B820" s="4"/>
      <c r="C820" s="9"/>
    </row>
    <row r="821" spans="1:3" ht="12.75">
      <c r="A821" s="4"/>
      <c r="B821" s="4"/>
      <c r="C821" s="9"/>
    </row>
    <row r="822" spans="1:3" ht="12.75">
      <c r="A822" s="4"/>
      <c r="B822" s="4"/>
      <c r="C822" s="9"/>
    </row>
    <row r="823" spans="1:3" ht="12.75">
      <c r="A823" s="4"/>
      <c r="B823" s="4"/>
      <c r="C823" s="9"/>
    </row>
    <row r="824" spans="1:3" ht="12.75">
      <c r="A824" s="4"/>
      <c r="B824" s="4"/>
      <c r="C824" s="9"/>
    </row>
    <row r="825" spans="1:3" ht="12.75">
      <c r="A825" s="4"/>
      <c r="B825" s="4"/>
      <c r="C825" s="9"/>
    </row>
    <row r="826" spans="1:3" ht="12.75">
      <c r="A826" s="4"/>
      <c r="B826" s="4"/>
      <c r="C826" s="9"/>
    </row>
    <row r="827" spans="1:3" ht="12.75">
      <c r="A827" s="4"/>
      <c r="B827" s="4"/>
      <c r="C827" s="9"/>
    </row>
    <row r="828" spans="1:3" ht="12.75">
      <c r="A828" s="4"/>
      <c r="B828" s="4"/>
      <c r="C828" s="9"/>
    </row>
    <row r="829" spans="1:3" ht="12.75">
      <c r="A829" s="4"/>
      <c r="B829" s="4"/>
      <c r="C829" s="9"/>
    </row>
    <row r="830" spans="1:3" ht="12.75">
      <c r="A830" s="4"/>
      <c r="B830" s="4"/>
      <c r="C830" s="9"/>
    </row>
    <row r="831" spans="1:3" ht="12.75">
      <c r="A831" s="4"/>
      <c r="B831" s="4"/>
      <c r="C831" s="9"/>
    </row>
    <row r="832" spans="1:3" ht="12.75">
      <c r="A832" s="4"/>
      <c r="B832" s="4"/>
      <c r="C832" s="9"/>
    </row>
    <row r="833" spans="1:3" ht="12.75">
      <c r="A833" s="4"/>
      <c r="B833" s="4"/>
      <c r="C833" s="9"/>
    </row>
    <row r="834" spans="1:3" ht="12.75">
      <c r="A834" s="4"/>
      <c r="B834" s="4"/>
      <c r="C834" s="9"/>
    </row>
    <row r="835" spans="1:3" ht="12.75">
      <c r="A835" s="4"/>
      <c r="B835" s="4"/>
      <c r="C835" s="9"/>
    </row>
    <row r="836" spans="1:3" ht="12.75">
      <c r="A836" s="4"/>
      <c r="B836" s="4"/>
      <c r="C836" s="9"/>
    </row>
    <row r="837" spans="1:3" ht="12.75">
      <c r="A837" s="4"/>
      <c r="B837" s="4"/>
      <c r="C837" s="9"/>
    </row>
    <row r="838" spans="1:3" ht="12.75">
      <c r="A838" s="4"/>
      <c r="B838" s="4"/>
      <c r="C838" s="9"/>
    </row>
    <row r="839" spans="1:3" ht="12.75">
      <c r="A839" s="4"/>
      <c r="B839" s="4"/>
      <c r="C839" s="9"/>
    </row>
    <row r="840" spans="1:3" ht="12.75">
      <c r="A840" s="4"/>
      <c r="B840" s="4"/>
      <c r="C840" s="9"/>
    </row>
    <row r="841" spans="1:3" ht="12.75">
      <c r="A841" s="4"/>
      <c r="B841" s="4"/>
      <c r="C841" s="9"/>
    </row>
    <row r="842" spans="1:3" ht="12.75">
      <c r="A842" s="4"/>
      <c r="B842" s="4"/>
      <c r="C842" s="9"/>
    </row>
    <row r="843" spans="1:3" ht="12.75">
      <c r="A843" s="4"/>
      <c r="B843" s="4"/>
      <c r="C843" s="9"/>
    </row>
    <row r="844" spans="1:3" ht="12.75">
      <c r="A844" s="4"/>
      <c r="B844" s="4"/>
      <c r="C844" s="9"/>
    </row>
    <row r="845" spans="1:3" ht="12.75">
      <c r="A845" s="4"/>
      <c r="B845" s="4"/>
      <c r="C845" s="9"/>
    </row>
    <row r="846" spans="1:3" ht="12.75">
      <c r="A846" s="4"/>
      <c r="B846" s="4"/>
      <c r="C846" s="9"/>
    </row>
    <row r="847" spans="1:3" ht="12.75">
      <c r="A847" s="4"/>
      <c r="B847" s="4"/>
      <c r="C847" s="9"/>
    </row>
    <row r="848" spans="1:3" ht="12.75">
      <c r="A848" s="4"/>
      <c r="B848" s="4"/>
      <c r="C848" s="9"/>
    </row>
    <row r="849" spans="1:3" ht="12.75">
      <c r="A849" s="4"/>
      <c r="B849" s="4"/>
      <c r="C849" s="9"/>
    </row>
    <row r="850" spans="1:3" ht="12.75">
      <c r="A850" s="4"/>
      <c r="B850" s="4"/>
      <c r="C850" s="9"/>
    </row>
    <row r="851" spans="1:3" ht="12.75">
      <c r="A851" s="4"/>
      <c r="B851" s="4"/>
      <c r="C851" s="9"/>
    </row>
    <row r="852" spans="1:3" ht="12.75">
      <c r="A852" s="4"/>
      <c r="B852" s="4"/>
      <c r="C852" s="9"/>
    </row>
    <row r="853" spans="1:3" ht="12.75">
      <c r="A853" s="4"/>
      <c r="B853" s="4"/>
      <c r="C853" s="9"/>
    </row>
    <row r="854" spans="1:3" ht="12.75">
      <c r="A854" s="4"/>
      <c r="B854" s="4"/>
      <c r="C854" s="9"/>
    </row>
    <row r="855" spans="1:3" ht="12.75">
      <c r="A855" s="4"/>
      <c r="B855" s="4"/>
      <c r="C855" s="9"/>
    </row>
    <row r="856" spans="1:3" ht="12.75">
      <c r="A856" s="4"/>
      <c r="B856" s="4"/>
      <c r="C856" s="9"/>
    </row>
    <row r="857" spans="1:3" ht="12.75">
      <c r="A857" s="4"/>
      <c r="B857" s="4"/>
      <c r="C857" s="9"/>
    </row>
    <row r="858" spans="1:3" ht="12.75">
      <c r="A858" s="4"/>
      <c r="B858" s="4"/>
      <c r="C858" s="9"/>
    </row>
    <row r="859" spans="1:3" ht="12.75">
      <c r="A859" s="4"/>
      <c r="B859" s="4"/>
      <c r="C859" s="9"/>
    </row>
    <row r="860" spans="1:3" ht="12.75">
      <c r="A860" s="4"/>
      <c r="B860" s="4"/>
      <c r="C860" s="9"/>
    </row>
    <row r="861" spans="1:3" ht="12.75">
      <c r="A861" s="4"/>
      <c r="B861" s="4"/>
      <c r="C861" s="9"/>
    </row>
    <row r="862" spans="1:3" ht="12.75">
      <c r="A862" s="4"/>
      <c r="B862" s="4"/>
      <c r="C862" s="9"/>
    </row>
    <row r="863" spans="1:3" ht="12.75">
      <c r="A863" s="4"/>
      <c r="B863" s="4"/>
      <c r="C863" s="9"/>
    </row>
    <row r="864" spans="1:3" ht="12.75">
      <c r="A864" s="4"/>
      <c r="B864" s="4"/>
      <c r="C864" s="9"/>
    </row>
    <row r="865" spans="1:3" ht="12.75">
      <c r="A865" s="4"/>
      <c r="B865" s="4"/>
      <c r="C865" s="9"/>
    </row>
    <row r="866" spans="1:3" ht="12.75">
      <c r="A866" s="4"/>
      <c r="B866" s="4"/>
      <c r="C866" s="9"/>
    </row>
    <row r="867" spans="1:3" ht="12.75">
      <c r="A867" s="4"/>
      <c r="B867" s="4"/>
      <c r="C867" s="9"/>
    </row>
    <row r="868" spans="1:3" ht="12.75">
      <c r="A868" s="4"/>
      <c r="B868" s="4"/>
      <c r="C868" s="9"/>
    </row>
    <row r="869" spans="1:3" ht="12.75">
      <c r="A869" s="4"/>
      <c r="B869" s="4"/>
      <c r="C869" s="9"/>
    </row>
    <row r="870" spans="1:3" ht="12.75">
      <c r="A870" s="4"/>
      <c r="B870" s="4"/>
      <c r="C870" s="9"/>
    </row>
    <row r="871" spans="1:3" ht="12.75">
      <c r="A871" s="4"/>
      <c r="B871" s="4"/>
      <c r="C871" s="9"/>
    </row>
    <row r="872" spans="1:3" ht="12.75">
      <c r="A872" s="4"/>
      <c r="B872" s="4"/>
      <c r="C872" s="9"/>
    </row>
    <row r="873" spans="1:3" ht="12.75">
      <c r="A873" s="4"/>
      <c r="B873" s="4"/>
      <c r="C873" s="9"/>
    </row>
    <row r="874" spans="1:3" ht="12.75">
      <c r="A874" s="4"/>
      <c r="B874" s="4"/>
      <c r="C874" s="9"/>
    </row>
    <row r="875" spans="1:3" ht="12.75">
      <c r="A875" s="4"/>
      <c r="B875" s="4"/>
      <c r="C875" s="9"/>
    </row>
    <row r="876" spans="1:3" ht="12.75">
      <c r="A876" s="4"/>
      <c r="B876" s="4"/>
      <c r="C876" s="9"/>
    </row>
    <row r="877" spans="1:3" ht="12.75">
      <c r="A877" s="4"/>
      <c r="B877" s="4"/>
      <c r="C877" s="9"/>
    </row>
    <row r="878" spans="1:3" ht="12.75">
      <c r="A878" s="4"/>
      <c r="B878" s="4"/>
      <c r="C878" s="9"/>
    </row>
    <row r="879" spans="1:3" ht="12.75">
      <c r="A879" s="4"/>
      <c r="B879" s="4"/>
      <c r="C879" s="9"/>
    </row>
    <row r="880" spans="1:3" ht="12.75">
      <c r="A880" s="4"/>
      <c r="B880" s="4"/>
      <c r="C880" s="9"/>
    </row>
    <row r="881" spans="1:3" ht="12.75">
      <c r="A881" s="4"/>
      <c r="B881" s="4"/>
      <c r="C881" s="9"/>
    </row>
    <row r="882" spans="1:3" ht="12.75">
      <c r="A882" s="4"/>
      <c r="B882" s="4"/>
      <c r="C882" s="9"/>
    </row>
    <row r="883" spans="1:3" ht="12.75">
      <c r="A883" s="4"/>
      <c r="B883" s="4"/>
      <c r="C883" s="9"/>
    </row>
    <row r="884" spans="1:3" ht="12.75">
      <c r="A884" s="4"/>
      <c r="B884" s="4"/>
      <c r="C884" s="9"/>
    </row>
    <row r="885" spans="1:3" ht="12.75">
      <c r="A885" s="4"/>
      <c r="B885" s="4"/>
      <c r="C885" s="9"/>
    </row>
    <row r="886" spans="1:3" ht="12.75">
      <c r="A886" s="4"/>
      <c r="B886" s="4"/>
      <c r="C886" s="9"/>
    </row>
    <row r="887" spans="1:3" ht="12.75">
      <c r="A887" s="4"/>
      <c r="B887" s="4"/>
      <c r="C887" s="9"/>
    </row>
    <row r="888" spans="1:3" ht="12.75">
      <c r="A888" s="4"/>
      <c r="B888" s="4"/>
      <c r="C888" s="9"/>
    </row>
    <row r="889" spans="1:3" ht="12.75">
      <c r="A889" s="4"/>
      <c r="B889" s="4"/>
      <c r="C889" s="9"/>
    </row>
    <row r="890" spans="1:3" ht="12.75">
      <c r="A890" s="4"/>
      <c r="B890" s="4"/>
      <c r="C890" s="9"/>
    </row>
    <row r="891" spans="1:3" ht="12.75">
      <c r="A891" s="4"/>
      <c r="B891" s="4"/>
      <c r="C891" s="9"/>
    </row>
    <row r="892" spans="1:3" ht="12.75">
      <c r="A892" s="4"/>
      <c r="B892" s="4"/>
      <c r="C892" s="9"/>
    </row>
    <row r="893" spans="1:3" ht="12.75">
      <c r="A893" s="4"/>
      <c r="B893" s="4"/>
      <c r="C893" s="9"/>
    </row>
    <row r="894" spans="1:3" ht="12.75">
      <c r="A894" s="4"/>
      <c r="B894" s="4"/>
      <c r="C894" s="9"/>
    </row>
    <row r="895" spans="1:3" ht="12.75">
      <c r="A895" s="4"/>
      <c r="B895" s="4"/>
      <c r="C895" s="9"/>
    </row>
    <row r="896" spans="1:3" ht="12.75">
      <c r="A896" s="4"/>
      <c r="B896" s="4"/>
      <c r="C896" s="9"/>
    </row>
    <row r="897" spans="1:3" ht="12.75">
      <c r="A897" s="4"/>
      <c r="B897" s="4"/>
      <c r="C897" s="9"/>
    </row>
    <row r="898" spans="1:3" ht="12.75">
      <c r="A898" s="4"/>
      <c r="B898" s="4"/>
      <c r="C898" s="9"/>
    </row>
    <row r="899" spans="1:3" ht="12.75">
      <c r="A899" s="4"/>
      <c r="B899" s="4"/>
      <c r="C899" s="9"/>
    </row>
    <row r="900" spans="1:3" ht="12.75">
      <c r="A900" s="4"/>
      <c r="B900" s="4"/>
      <c r="C900" s="9"/>
    </row>
    <row r="901" spans="1:3" ht="12.75">
      <c r="A901" s="4"/>
      <c r="B901" s="4"/>
      <c r="C901" s="9"/>
    </row>
    <row r="902" spans="1:3" ht="12.75">
      <c r="A902" s="4"/>
      <c r="B902" s="4"/>
      <c r="C902" s="9"/>
    </row>
    <row r="903" spans="1:3" ht="12.75">
      <c r="A903" s="4"/>
      <c r="B903" s="4"/>
      <c r="C903" s="9"/>
    </row>
    <row r="904" spans="1:3" ht="12.75">
      <c r="A904" s="4"/>
      <c r="B904" s="4"/>
      <c r="C904" s="9"/>
    </row>
    <row r="905" spans="1:3" ht="12.75">
      <c r="A905" s="4"/>
      <c r="B905" s="4"/>
      <c r="C905" s="9"/>
    </row>
    <row r="906" spans="1:3" ht="12.75">
      <c r="A906" s="4"/>
      <c r="B906" s="4"/>
      <c r="C906" s="9"/>
    </row>
    <row r="907" spans="1:3" ht="12.75">
      <c r="A907" s="4"/>
      <c r="B907" s="4"/>
      <c r="C907" s="9"/>
    </row>
    <row r="908" spans="1:3" ht="12.75">
      <c r="A908" s="4"/>
      <c r="B908" s="4"/>
      <c r="C908" s="9"/>
    </row>
    <row r="909" spans="1:3" ht="12.75">
      <c r="A909" s="4"/>
      <c r="B909" s="4"/>
      <c r="C909" s="9"/>
    </row>
    <row r="910" spans="1:3" ht="12.75">
      <c r="A910" s="4"/>
      <c r="B910" s="4"/>
      <c r="C910" s="9"/>
    </row>
    <row r="911" spans="1:3" ht="12.75">
      <c r="A911" s="4"/>
      <c r="B911" s="4"/>
      <c r="C911" s="9"/>
    </row>
    <row r="912" spans="1:3" ht="12.75">
      <c r="A912" s="4"/>
      <c r="B912" s="4"/>
      <c r="C912" s="9"/>
    </row>
    <row r="913" spans="1:3" ht="12.75">
      <c r="A913" s="4"/>
      <c r="B913" s="4"/>
      <c r="C913" s="9"/>
    </row>
    <row r="914" spans="1:3" ht="12.75">
      <c r="A914" s="4"/>
      <c r="B914" s="4"/>
      <c r="C914" s="9"/>
    </row>
  </sheetData>
  <sheetProtection/>
  <autoFilter ref="A16:C74"/>
  <mergeCells count="12">
    <mergeCell ref="I20:N20"/>
    <mergeCell ref="A14:A15"/>
    <mergeCell ref="C14:E14"/>
    <mergeCell ref="A11:E11"/>
    <mergeCell ref="B14:B15"/>
    <mergeCell ref="A5:E5"/>
    <mergeCell ref="A6:E6"/>
    <mergeCell ref="A8:E9"/>
    <mergeCell ref="A3:E3"/>
    <mergeCell ref="A4:E4"/>
    <mergeCell ref="D2:E2"/>
    <mergeCell ref="G15:L16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163">
      <selection activeCell="D172" sqref="D172"/>
    </sheetView>
  </sheetViews>
  <sheetFormatPr defaultColWidth="10.75390625" defaultRowHeight="12.75"/>
  <cols>
    <col min="1" max="1" width="40.25390625" style="14" customWidth="1"/>
    <col min="2" max="2" width="25.75390625" style="15" customWidth="1"/>
    <col min="3" max="5" width="15.75390625" style="15" customWidth="1"/>
    <col min="6" max="16384" width="10.75390625" style="15" customWidth="1"/>
  </cols>
  <sheetData>
    <row r="1" spans="1:5" ht="15.75">
      <c r="A1" s="5"/>
      <c r="B1" s="52"/>
      <c r="C1" s="196"/>
      <c r="D1" s="196"/>
      <c r="E1" s="196"/>
    </row>
    <row r="2" spans="1:5" ht="15" customHeight="1">
      <c r="A2" s="195" t="s">
        <v>191</v>
      </c>
      <c r="B2" s="195"/>
      <c r="C2" s="195"/>
      <c r="D2" s="195"/>
      <c r="E2" s="195"/>
    </row>
    <row r="3" spans="1:5" ht="15.75">
      <c r="A3" s="32"/>
      <c r="B3" s="32"/>
      <c r="C3" s="31"/>
      <c r="D3" s="1"/>
      <c r="E3" s="83" t="s">
        <v>41</v>
      </c>
    </row>
    <row r="4" spans="1:5" ht="23.25" customHeight="1">
      <c r="A4" s="192" t="s">
        <v>186</v>
      </c>
      <c r="B4" s="193" t="s">
        <v>192</v>
      </c>
      <c r="C4" s="194" t="s">
        <v>193</v>
      </c>
      <c r="D4" s="194"/>
      <c r="E4" s="194"/>
    </row>
    <row r="5" spans="1:5" ht="49.5" customHeight="1">
      <c r="A5" s="192"/>
      <c r="B5" s="193"/>
      <c r="C5" s="16" t="s">
        <v>183</v>
      </c>
      <c r="D5" s="58" t="s">
        <v>185</v>
      </c>
      <c r="E5" s="68" t="s">
        <v>195</v>
      </c>
    </row>
    <row r="6" spans="1:5" s="55" customFormat="1" ht="12.75">
      <c r="A6" s="98">
        <v>1</v>
      </c>
      <c r="B6" s="99">
        <v>2</v>
      </c>
      <c r="C6" s="54">
        <v>3</v>
      </c>
      <c r="D6" s="54">
        <v>4</v>
      </c>
      <c r="E6" s="54">
        <v>5</v>
      </c>
    </row>
    <row r="7" spans="1:5" s="55" customFormat="1" ht="14.25">
      <c r="A7" s="100" t="s">
        <v>196</v>
      </c>
      <c r="B7" s="101" t="s">
        <v>197</v>
      </c>
      <c r="C7" s="113">
        <f>C9+C118+C136</f>
        <v>13884457</v>
      </c>
      <c r="D7" s="113">
        <f>D9+D118+D136</f>
        <v>11411573.080000002</v>
      </c>
      <c r="E7" s="113">
        <f>(D7/C7)*100</f>
        <v>82.18955253345524</v>
      </c>
    </row>
    <row r="8" spans="1:5" s="55" customFormat="1" ht="15">
      <c r="A8" s="102" t="s">
        <v>198</v>
      </c>
      <c r="B8" s="103"/>
      <c r="C8" s="135"/>
      <c r="D8" s="135"/>
      <c r="E8" s="114"/>
    </row>
    <row r="9" spans="1:5" ht="46.5" customHeight="1">
      <c r="A9" s="151" t="s">
        <v>168</v>
      </c>
      <c r="B9" s="115" t="s">
        <v>199</v>
      </c>
      <c r="C9" s="113">
        <f>C10+C52+C65+C81+C109</f>
        <v>6303505.96</v>
      </c>
      <c r="D9" s="113">
        <f>D10+D52+D65+D81+D109</f>
        <v>5622491.570000001</v>
      </c>
      <c r="E9" s="113">
        <f aca="true" t="shared" si="0" ref="E9:E85">(D9/C9)*100</f>
        <v>89.19626007619419</v>
      </c>
    </row>
    <row r="10" spans="1:5" ht="28.5">
      <c r="A10" s="84" t="s">
        <v>155</v>
      </c>
      <c r="B10" s="104" t="s">
        <v>200</v>
      </c>
      <c r="C10" s="114">
        <f>C11+C20+C38+C45</f>
        <v>2673600</v>
      </c>
      <c r="D10" s="114">
        <f>D11+D20+D38+D45</f>
        <v>2122009.11</v>
      </c>
      <c r="E10" s="114">
        <f t="shared" si="0"/>
        <v>79.36898227109515</v>
      </c>
    </row>
    <row r="11" spans="1:5" ht="57">
      <c r="A11" s="38" t="s">
        <v>156</v>
      </c>
      <c r="B11" s="105" t="s">
        <v>201</v>
      </c>
      <c r="C11" s="61">
        <f aca="true" t="shared" si="1" ref="C11:D16">C12</f>
        <v>1000000</v>
      </c>
      <c r="D11" s="61">
        <f t="shared" si="1"/>
        <v>784006.2000000001</v>
      </c>
      <c r="E11" s="114">
        <f t="shared" si="0"/>
        <v>78.40062</v>
      </c>
    </row>
    <row r="12" spans="1:5" ht="30" customHeight="1">
      <c r="A12" s="17" t="s">
        <v>140</v>
      </c>
      <c r="B12" s="105" t="s">
        <v>202</v>
      </c>
      <c r="C12" s="61">
        <f t="shared" si="1"/>
        <v>1000000</v>
      </c>
      <c r="D12" s="61">
        <f t="shared" si="1"/>
        <v>784006.2000000001</v>
      </c>
      <c r="E12" s="114">
        <f t="shared" si="0"/>
        <v>78.40062</v>
      </c>
    </row>
    <row r="13" spans="1:5" ht="45">
      <c r="A13" s="17" t="s">
        <v>141</v>
      </c>
      <c r="B13" s="105" t="s">
        <v>203</v>
      </c>
      <c r="C13" s="61">
        <f t="shared" si="1"/>
        <v>1000000</v>
      </c>
      <c r="D13" s="61">
        <f t="shared" si="1"/>
        <v>784006.2000000001</v>
      </c>
      <c r="E13" s="114">
        <f t="shared" si="0"/>
        <v>78.40062</v>
      </c>
    </row>
    <row r="14" spans="1:5" ht="15">
      <c r="A14" s="62" t="s">
        <v>142</v>
      </c>
      <c r="B14" s="105" t="s">
        <v>204</v>
      </c>
      <c r="C14" s="61">
        <f t="shared" si="1"/>
        <v>1000000</v>
      </c>
      <c r="D14" s="61">
        <f t="shared" si="1"/>
        <v>784006.2000000001</v>
      </c>
      <c r="E14" s="114">
        <f t="shared" si="0"/>
        <v>78.40062</v>
      </c>
    </row>
    <row r="15" spans="1:5" ht="15">
      <c r="A15" s="17" t="s">
        <v>143</v>
      </c>
      <c r="B15" s="106" t="s">
        <v>205</v>
      </c>
      <c r="C15" s="61">
        <f t="shared" si="1"/>
        <v>1000000</v>
      </c>
      <c r="D15" s="61">
        <f t="shared" si="1"/>
        <v>784006.2000000001</v>
      </c>
      <c r="E15" s="114">
        <f t="shared" si="0"/>
        <v>78.40062</v>
      </c>
    </row>
    <row r="16" spans="1:5" ht="81">
      <c r="A16" s="111" t="s">
        <v>127</v>
      </c>
      <c r="B16" s="106" t="s">
        <v>206</v>
      </c>
      <c r="C16" s="137">
        <f t="shared" si="1"/>
        <v>1000000</v>
      </c>
      <c r="D16" s="137">
        <f t="shared" si="1"/>
        <v>784006.2000000001</v>
      </c>
      <c r="E16" s="113">
        <f t="shared" si="0"/>
        <v>78.40062</v>
      </c>
    </row>
    <row r="17" spans="1:5" ht="32.25" customHeight="1">
      <c r="A17" s="17" t="s">
        <v>144</v>
      </c>
      <c r="B17" s="105" t="s">
        <v>207</v>
      </c>
      <c r="C17" s="61">
        <f>C18+C19</f>
        <v>1000000</v>
      </c>
      <c r="D17" s="61">
        <f>D18+D19</f>
        <v>784006.2000000001</v>
      </c>
      <c r="E17" s="114">
        <f t="shared" si="0"/>
        <v>78.40062</v>
      </c>
    </row>
    <row r="18" spans="1:5" ht="30" customHeight="1">
      <c r="A18" s="107" t="s">
        <v>208</v>
      </c>
      <c r="B18" s="105" t="s">
        <v>339</v>
      </c>
      <c r="C18" s="108">
        <v>768000</v>
      </c>
      <c r="D18" s="61">
        <v>622436.03</v>
      </c>
      <c r="E18" s="114">
        <f t="shared" si="0"/>
        <v>81.04635807291668</v>
      </c>
    </row>
    <row r="19" spans="1:5" ht="55.5" customHeight="1">
      <c r="A19" s="107" t="s">
        <v>209</v>
      </c>
      <c r="B19" s="105" t="s">
        <v>340</v>
      </c>
      <c r="C19" s="108">
        <v>232000</v>
      </c>
      <c r="D19" s="61">
        <v>161570.17</v>
      </c>
      <c r="E19" s="114">
        <f t="shared" si="0"/>
        <v>69.64231465517243</v>
      </c>
    </row>
    <row r="20" spans="1:5" ht="69" customHeight="1">
      <c r="A20" s="109" t="s">
        <v>157</v>
      </c>
      <c r="B20" s="109" t="s">
        <v>210</v>
      </c>
      <c r="C20" s="139">
        <f aca="true" t="shared" si="2" ref="C20:D22">C21</f>
        <v>1541600</v>
      </c>
      <c r="D20" s="139">
        <f t="shared" si="2"/>
        <v>1298002.91</v>
      </c>
      <c r="E20" s="113">
        <f t="shared" si="0"/>
        <v>84.19842436429683</v>
      </c>
    </row>
    <row r="21" spans="1:5" ht="30" customHeight="1">
      <c r="A21" s="17" t="s">
        <v>140</v>
      </c>
      <c r="B21" s="20" t="s">
        <v>211</v>
      </c>
      <c r="C21" s="61">
        <f t="shared" si="2"/>
        <v>1541600</v>
      </c>
      <c r="D21" s="61">
        <f t="shared" si="2"/>
        <v>1298002.91</v>
      </c>
      <c r="E21" s="114">
        <f t="shared" si="0"/>
        <v>84.19842436429683</v>
      </c>
    </row>
    <row r="22" spans="1:5" ht="45">
      <c r="A22" s="17" t="s">
        <v>141</v>
      </c>
      <c r="B22" s="20" t="s">
        <v>212</v>
      </c>
      <c r="C22" s="61">
        <f>C23</f>
        <v>1541600</v>
      </c>
      <c r="D22" s="61">
        <f t="shared" si="2"/>
        <v>1298002.91</v>
      </c>
      <c r="E22" s="114">
        <f t="shared" si="0"/>
        <v>84.19842436429683</v>
      </c>
    </row>
    <row r="23" spans="1:5" ht="15">
      <c r="A23" s="62" t="s">
        <v>142</v>
      </c>
      <c r="B23" s="20" t="s">
        <v>213</v>
      </c>
      <c r="C23" s="61">
        <f>C24</f>
        <v>1541600</v>
      </c>
      <c r="D23" s="61">
        <f>D24</f>
        <v>1298002.91</v>
      </c>
      <c r="E23" s="114">
        <f t="shared" si="0"/>
        <v>84.19842436429683</v>
      </c>
    </row>
    <row r="24" spans="1:5" ht="15">
      <c r="A24" s="17" t="s">
        <v>148</v>
      </c>
      <c r="B24" s="20" t="s">
        <v>214</v>
      </c>
      <c r="C24" s="61">
        <f>C25+C30+C33</f>
        <v>1541600</v>
      </c>
      <c r="D24" s="61">
        <f>D25+D30+D33</f>
        <v>1298002.91</v>
      </c>
      <c r="E24" s="114">
        <f t="shared" si="0"/>
        <v>84.19842436429683</v>
      </c>
    </row>
    <row r="25" spans="1:5" ht="81">
      <c r="A25" s="112" t="s">
        <v>127</v>
      </c>
      <c r="B25" s="112" t="s">
        <v>215</v>
      </c>
      <c r="C25" s="137">
        <f>C26</f>
        <v>1307600</v>
      </c>
      <c r="D25" s="137">
        <f>D26</f>
        <v>1077330.43</v>
      </c>
      <c r="E25" s="113">
        <f t="shared" si="0"/>
        <v>82.38990746405628</v>
      </c>
    </row>
    <row r="26" spans="1:5" ht="30" customHeight="1">
      <c r="A26" s="17" t="s">
        <v>144</v>
      </c>
      <c r="B26" s="20" t="s">
        <v>216</v>
      </c>
      <c r="C26" s="61">
        <f>C27+C29+C28</f>
        <v>1307600</v>
      </c>
      <c r="D26" s="61">
        <f>D27+D29+D28</f>
        <v>1077330.43</v>
      </c>
      <c r="E26" s="114">
        <f t="shared" si="0"/>
        <v>82.38990746405628</v>
      </c>
    </row>
    <row r="27" spans="1:5" ht="30" customHeight="1">
      <c r="A27" s="17" t="s">
        <v>208</v>
      </c>
      <c r="B27" s="20" t="s">
        <v>341</v>
      </c>
      <c r="C27" s="61">
        <v>998000</v>
      </c>
      <c r="D27" s="61">
        <v>845206</v>
      </c>
      <c r="E27" s="114">
        <f t="shared" si="0"/>
        <v>84.68997995991984</v>
      </c>
    </row>
    <row r="28" spans="1:5" ht="30" customHeight="1">
      <c r="A28" s="17" t="s">
        <v>410</v>
      </c>
      <c r="B28" s="20" t="s">
        <v>411</v>
      </c>
      <c r="C28" s="61">
        <v>7600</v>
      </c>
      <c r="D28" s="61">
        <v>7600</v>
      </c>
      <c r="E28" s="114">
        <f t="shared" si="0"/>
        <v>100</v>
      </c>
    </row>
    <row r="29" spans="1:5" ht="30" customHeight="1">
      <c r="A29" s="17" t="s">
        <v>209</v>
      </c>
      <c r="B29" s="20" t="s">
        <v>342</v>
      </c>
      <c r="C29" s="61">
        <v>302000</v>
      </c>
      <c r="D29" s="61">
        <v>224524.43</v>
      </c>
      <c r="E29" s="114">
        <f t="shared" si="0"/>
        <v>74.34583774834437</v>
      </c>
    </row>
    <row r="30" spans="1:5" ht="40.5">
      <c r="A30" s="112" t="s">
        <v>113</v>
      </c>
      <c r="B30" s="112" t="s">
        <v>218</v>
      </c>
      <c r="C30" s="140">
        <f>C31</f>
        <v>220000</v>
      </c>
      <c r="D30" s="140">
        <f>D31</f>
        <v>216212.5</v>
      </c>
      <c r="E30" s="113">
        <f t="shared" si="0"/>
        <v>98.2784090909091</v>
      </c>
    </row>
    <row r="31" spans="1:5" ht="45">
      <c r="A31" s="17" t="s">
        <v>114</v>
      </c>
      <c r="B31" s="20" t="s">
        <v>219</v>
      </c>
      <c r="C31" s="61">
        <f>C32</f>
        <v>220000</v>
      </c>
      <c r="D31" s="61">
        <f>D32</f>
        <v>216212.5</v>
      </c>
      <c r="E31" s="114">
        <f t="shared" si="0"/>
        <v>98.2784090909091</v>
      </c>
    </row>
    <row r="32" spans="1:5" ht="15">
      <c r="A32" s="110" t="s">
        <v>217</v>
      </c>
      <c r="B32" s="110" t="s">
        <v>343</v>
      </c>
      <c r="C32" s="61">
        <v>220000</v>
      </c>
      <c r="D32" s="61">
        <v>216212.5</v>
      </c>
      <c r="E32" s="114">
        <f t="shared" si="0"/>
        <v>98.2784090909091</v>
      </c>
    </row>
    <row r="33" spans="1:5" ht="15">
      <c r="A33" s="111" t="s">
        <v>220</v>
      </c>
      <c r="B33" s="112" t="s">
        <v>221</v>
      </c>
      <c r="C33" s="140">
        <f>C34</f>
        <v>14000</v>
      </c>
      <c r="D33" s="140">
        <f>D34</f>
        <v>4459.98</v>
      </c>
      <c r="E33" s="136">
        <f t="shared" si="0"/>
        <v>31.856999999999996</v>
      </c>
    </row>
    <row r="34" spans="1:5" ht="15">
      <c r="A34" s="17" t="s">
        <v>222</v>
      </c>
      <c r="B34" s="20" t="s">
        <v>223</v>
      </c>
      <c r="C34" s="61">
        <f>C35+C36+C37</f>
        <v>14000</v>
      </c>
      <c r="D34" s="61">
        <f>D35+D36+D37</f>
        <v>4459.98</v>
      </c>
      <c r="E34" s="114">
        <f t="shared" si="0"/>
        <v>31.856999999999996</v>
      </c>
    </row>
    <row r="35" spans="1:5" ht="30">
      <c r="A35" s="17" t="s">
        <v>224</v>
      </c>
      <c r="B35" s="20" t="s">
        <v>344</v>
      </c>
      <c r="C35" s="61">
        <v>443</v>
      </c>
      <c r="D35" s="61">
        <v>325</v>
      </c>
      <c r="E35" s="114">
        <f t="shared" si="0"/>
        <v>73.36343115124153</v>
      </c>
    </row>
    <row r="36" spans="1:5" ht="15">
      <c r="A36" s="17" t="s">
        <v>225</v>
      </c>
      <c r="B36" s="20" t="s">
        <v>345</v>
      </c>
      <c r="C36" s="61">
        <v>1000</v>
      </c>
      <c r="D36" s="61">
        <v>845</v>
      </c>
      <c r="E36" s="114">
        <f t="shared" si="0"/>
        <v>84.5</v>
      </c>
    </row>
    <row r="37" spans="1:5" ht="15">
      <c r="A37" s="17" t="s">
        <v>226</v>
      </c>
      <c r="B37" s="20" t="s">
        <v>346</v>
      </c>
      <c r="C37" s="61">
        <v>12557</v>
      </c>
      <c r="D37" s="61">
        <v>3289.98</v>
      </c>
      <c r="E37" s="114">
        <f t="shared" si="0"/>
        <v>26.20036632953731</v>
      </c>
    </row>
    <row r="38" spans="1:5" ht="57.75" customHeight="1">
      <c r="A38" s="78" t="s">
        <v>158</v>
      </c>
      <c r="B38" s="112" t="s">
        <v>227</v>
      </c>
      <c r="C38" s="137">
        <f aca="true" t="shared" si="3" ref="C38:D43">C39</f>
        <v>127000</v>
      </c>
      <c r="D38" s="137">
        <f t="shared" si="3"/>
        <v>40000</v>
      </c>
      <c r="E38" s="134">
        <f t="shared" si="0"/>
        <v>31.496062992125985</v>
      </c>
    </row>
    <row r="39" spans="1:5" ht="30" customHeight="1">
      <c r="A39" s="17" t="s">
        <v>140</v>
      </c>
      <c r="B39" s="20" t="s">
        <v>228</v>
      </c>
      <c r="C39" s="61">
        <f t="shared" si="3"/>
        <v>127000</v>
      </c>
      <c r="D39" s="61">
        <f t="shared" si="3"/>
        <v>40000</v>
      </c>
      <c r="E39" s="134">
        <f t="shared" si="0"/>
        <v>31.496062992125985</v>
      </c>
    </row>
    <row r="40" spans="1:5" ht="45">
      <c r="A40" s="17" t="s">
        <v>141</v>
      </c>
      <c r="B40" s="20" t="s">
        <v>229</v>
      </c>
      <c r="C40" s="61">
        <f t="shared" si="3"/>
        <v>127000</v>
      </c>
      <c r="D40" s="61">
        <f t="shared" si="3"/>
        <v>40000</v>
      </c>
      <c r="E40" s="134">
        <f t="shared" si="0"/>
        <v>31.496062992125985</v>
      </c>
    </row>
    <row r="41" spans="1:5" ht="15">
      <c r="A41" s="62" t="s">
        <v>142</v>
      </c>
      <c r="B41" s="20" t="s">
        <v>230</v>
      </c>
      <c r="C41" s="61">
        <f t="shared" si="3"/>
        <v>127000</v>
      </c>
      <c r="D41" s="61">
        <f t="shared" si="3"/>
        <v>40000</v>
      </c>
      <c r="E41" s="134">
        <f t="shared" si="0"/>
        <v>31.496062992125985</v>
      </c>
    </row>
    <row r="42" spans="1:5" ht="90">
      <c r="A42" s="17" t="s">
        <v>153</v>
      </c>
      <c r="B42" s="20" t="s">
        <v>231</v>
      </c>
      <c r="C42" s="61">
        <f t="shared" si="3"/>
        <v>127000</v>
      </c>
      <c r="D42" s="61">
        <f t="shared" si="3"/>
        <v>40000</v>
      </c>
      <c r="E42" s="134">
        <f t="shared" si="0"/>
        <v>31.496062992125985</v>
      </c>
    </row>
    <row r="43" spans="1:5" ht="15">
      <c r="A43" s="17" t="s">
        <v>154</v>
      </c>
      <c r="B43" s="20" t="s">
        <v>232</v>
      </c>
      <c r="C43" s="61">
        <f t="shared" si="3"/>
        <v>127000</v>
      </c>
      <c r="D43" s="61">
        <f t="shared" si="3"/>
        <v>40000</v>
      </c>
      <c r="E43" s="134">
        <f t="shared" si="0"/>
        <v>31.496062992125985</v>
      </c>
    </row>
    <row r="44" spans="1:5" ht="15">
      <c r="A44" s="17" t="s">
        <v>53</v>
      </c>
      <c r="B44" s="20" t="s">
        <v>347</v>
      </c>
      <c r="C44" s="61">
        <v>127000</v>
      </c>
      <c r="D44" s="61">
        <v>40000</v>
      </c>
      <c r="E44" s="134">
        <f t="shared" si="0"/>
        <v>31.496062992125985</v>
      </c>
    </row>
    <row r="45" spans="1:5" ht="15">
      <c r="A45" s="85" t="s">
        <v>159</v>
      </c>
      <c r="B45" s="150" t="s">
        <v>333</v>
      </c>
      <c r="C45" s="137">
        <f aca="true" t="shared" si="4" ref="C45:D50">C46</f>
        <v>5000</v>
      </c>
      <c r="D45" s="137">
        <f t="shared" si="4"/>
        <v>0</v>
      </c>
      <c r="E45" s="134">
        <f t="shared" si="0"/>
        <v>0</v>
      </c>
    </row>
    <row r="46" spans="1:5" ht="30" customHeight="1">
      <c r="A46" s="86" t="s">
        <v>140</v>
      </c>
      <c r="B46" s="33" t="s">
        <v>334</v>
      </c>
      <c r="C46" s="61">
        <f t="shared" si="4"/>
        <v>5000</v>
      </c>
      <c r="D46" s="61">
        <f t="shared" si="4"/>
        <v>0</v>
      </c>
      <c r="E46" s="134">
        <f t="shared" si="0"/>
        <v>0</v>
      </c>
    </row>
    <row r="47" spans="1:5" ht="45">
      <c r="A47" s="86" t="s">
        <v>141</v>
      </c>
      <c r="B47" s="33" t="s">
        <v>335</v>
      </c>
      <c r="C47" s="61">
        <f t="shared" si="4"/>
        <v>5000</v>
      </c>
      <c r="D47" s="61">
        <f t="shared" si="4"/>
        <v>0</v>
      </c>
      <c r="E47" s="134">
        <f t="shared" si="0"/>
        <v>0</v>
      </c>
    </row>
    <row r="48" spans="1:5" ht="15">
      <c r="A48" s="86" t="s">
        <v>142</v>
      </c>
      <c r="B48" s="33" t="s">
        <v>336</v>
      </c>
      <c r="C48" s="61">
        <f>C49</f>
        <v>5000</v>
      </c>
      <c r="D48" s="61">
        <f t="shared" si="4"/>
        <v>0</v>
      </c>
      <c r="E48" s="134">
        <f t="shared" si="0"/>
        <v>0</v>
      </c>
    </row>
    <row r="49" spans="1:5" ht="15" customHeight="1">
      <c r="A49" s="86" t="s">
        <v>145</v>
      </c>
      <c r="B49" s="56" t="s">
        <v>337</v>
      </c>
      <c r="C49" s="61">
        <f t="shared" si="4"/>
        <v>5000</v>
      </c>
      <c r="D49" s="61">
        <f t="shared" si="4"/>
        <v>0</v>
      </c>
      <c r="E49" s="134">
        <f t="shared" si="0"/>
        <v>0</v>
      </c>
    </row>
    <row r="50" spans="1:5" ht="15">
      <c r="A50" s="86" t="s">
        <v>129</v>
      </c>
      <c r="B50" s="56" t="s">
        <v>338</v>
      </c>
      <c r="C50" s="61">
        <f t="shared" si="4"/>
        <v>5000</v>
      </c>
      <c r="D50" s="61">
        <f t="shared" si="4"/>
        <v>0</v>
      </c>
      <c r="E50" s="134">
        <f t="shared" si="0"/>
        <v>0</v>
      </c>
    </row>
    <row r="51" spans="1:5" ht="15">
      <c r="A51" s="86" t="s">
        <v>146</v>
      </c>
      <c r="B51" s="56" t="s">
        <v>348</v>
      </c>
      <c r="C51" s="61">
        <v>5000</v>
      </c>
      <c r="D51" s="61">
        <v>0</v>
      </c>
      <c r="E51" s="134">
        <f t="shared" si="0"/>
        <v>0</v>
      </c>
    </row>
    <row r="52" spans="1:5" ht="15">
      <c r="A52" s="18" t="s">
        <v>169</v>
      </c>
      <c r="B52" s="112" t="s">
        <v>233</v>
      </c>
      <c r="C52" s="137">
        <f aca="true" t="shared" si="5" ref="C52:D56">C53</f>
        <v>345914</v>
      </c>
      <c r="D52" s="137">
        <f t="shared" si="5"/>
        <v>259435.01</v>
      </c>
      <c r="E52" s="120">
        <f t="shared" si="0"/>
        <v>74.99985834629416</v>
      </c>
    </row>
    <row r="53" spans="1:5" ht="28.5">
      <c r="A53" s="18" t="s">
        <v>170</v>
      </c>
      <c r="B53" s="112" t="s">
        <v>234</v>
      </c>
      <c r="C53" s="137">
        <f t="shared" si="5"/>
        <v>345914</v>
      </c>
      <c r="D53" s="137">
        <f t="shared" si="5"/>
        <v>259435.01</v>
      </c>
      <c r="E53" s="120">
        <f t="shared" si="0"/>
        <v>74.99985834629416</v>
      </c>
    </row>
    <row r="54" spans="1:5" ht="30" customHeight="1">
      <c r="A54" s="87" t="s">
        <v>140</v>
      </c>
      <c r="B54" s="20" t="s">
        <v>235</v>
      </c>
      <c r="C54" s="61">
        <f t="shared" si="5"/>
        <v>345914</v>
      </c>
      <c r="D54" s="61">
        <f t="shared" si="5"/>
        <v>259435.01</v>
      </c>
      <c r="E54" s="134">
        <f t="shared" si="0"/>
        <v>74.99985834629416</v>
      </c>
    </row>
    <row r="55" spans="1:5" ht="45">
      <c r="A55" s="87" t="s">
        <v>141</v>
      </c>
      <c r="B55" s="20" t="s">
        <v>236</v>
      </c>
      <c r="C55" s="61">
        <f t="shared" si="5"/>
        <v>345914</v>
      </c>
      <c r="D55" s="61">
        <f t="shared" si="5"/>
        <v>259435.01</v>
      </c>
      <c r="E55" s="134">
        <f t="shared" si="0"/>
        <v>74.99985834629416</v>
      </c>
    </row>
    <row r="56" spans="1:5" ht="15">
      <c r="A56" s="62" t="s">
        <v>142</v>
      </c>
      <c r="B56" s="20" t="s">
        <v>237</v>
      </c>
      <c r="C56" s="61">
        <f t="shared" si="5"/>
        <v>345914</v>
      </c>
      <c r="D56" s="61">
        <f t="shared" si="5"/>
        <v>259435.01</v>
      </c>
      <c r="E56" s="134">
        <f t="shared" si="0"/>
        <v>74.99985834629416</v>
      </c>
    </row>
    <row r="57" spans="1:5" ht="45">
      <c r="A57" s="87" t="s">
        <v>152</v>
      </c>
      <c r="B57" s="20" t="s">
        <v>238</v>
      </c>
      <c r="C57" s="61">
        <f>C58+C62</f>
        <v>345914</v>
      </c>
      <c r="D57" s="61">
        <f>D58+D62</f>
        <v>259435.01</v>
      </c>
      <c r="E57" s="134">
        <f t="shared" si="0"/>
        <v>74.99985834629416</v>
      </c>
    </row>
    <row r="58" spans="1:5" ht="90">
      <c r="A58" s="17" t="s">
        <v>171</v>
      </c>
      <c r="B58" s="20" t="s">
        <v>239</v>
      </c>
      <c r="C58" s="61">
        <f>C59</f>
        <v>342914</v>
      </c>
      <c r="D58" s="61">
        <f>D59</f>
        <v>257045.01</v>
      </c>
      <c r="E58" s="134">
        <f t="shared" si="0"/>
        <v>74.95903054410144</v>
      </c>
    </row>
    <row r="59" spans="1:5" ht="30" customHeight="1">
      <c r="A59" s="17" t="s">
        <v>172</v>
      </c>
      <c r="B59" s="20" t="s">
        <v>240</v>
      </c>
      <c r="C59" s="61">
        <f>C60+C61</f>
        <v>342914</v>
      </c>
      <c r="D59" s="61">
        <f>D60+D61</f>
        <v>257045.01</v>
      </c>
      <c r="E59" s="134">
        <f t="shared" si="0"/>
        <v>74.95903054410144</v>
      </c>
    </row>
    <row r="60" spans="1:5" ht="30" customHeight="1">
      <c r="A60" s="17" t="s">
        <v>208</v>
      </c>
      <c r="B60" s="20" t="s">
        <v>349</v>
      </c>
      <c r="C60" s="61">
        <v>263400</v>
      </c>
      <c r="D60" s="61">
        <v>198046.45</v>
      </c>
      <c r="E60" s="134">
        <f t="shared" si="0"/>
        <v>75.18847760060746</v>
      </c>
    </row>
    <row r="61" spans="1:5" ht="30" customHeight="1">
      <c r="A61" s="17" t="s">
        <v>209</v>
      </c>
      <c r="B61" s="20" t="s">
        <v>350</v>
      </c>
      <c r="C61" s="61">
        <v>79514</v>
      </c>
      <c r="D61" s="61">
        <v>58998.56</v>
      </c>
      <c r="E61" s="134">
        <f t="shared" si="0"/>
        <v>74.1989586739442</v>
      </c>
    </row>
    <row r="62" spans="1:5" ht="45">
      <c r="A62" s="88" t="s">
        <v>241</v>
      </c>
      <c r="B62" s="20" t="s">
        <v>242</v>
      </c>
      <c r="C62" s="61">
        <f>C63</f>
        <v>3000</v>
      </c>
      <c r="D62" s="61">
        <f>D63</f>
        <v>2390</v>
      </c>
      <c r="E62" s="134">
        <f t="shared" si="0"/>
        <v>79.66666666666666</v>
      </c>
    </row>
    <row r="63" spans="1:5" ht="45">
      <c r="A63" s="88" t="s">
        <v>243</v>
      </c>
      <c r="B63" s="20" t="s">
        <v>244</v>
      </c>
      <c r="C63" s="61">
        <f>C64</f>
        <v>3000</v>
      </c>
      <c r="D63" s="61">
        <f>D64</f>
        <v>2390</v>
      </c>
      <c r="E63" s="134">
        <f t="shared" si="0"/>
        <v>79.66666666666666</v>
      </c>
    </row>
    <row r="64" spans="1:5" ht="15">
      <c r="A64" s="88" t="s">
        <v>217</v>
      </c>
      <c r="B64" s="20" t="s">
        <v>351</v>
      </c>
      <c r="C64" s="61">
        <v>3000</v>
      </c>
      <c r="D64" s="61">
        <v>2390</v>
      </c>
      <c r="E64" s="134">
        <f t="shared" si="0"/>
        <v>79.66666666666666</v>
      </c>
    </row>
    <row r="65" spans="1:5" ht="43.5" customHeight="1">
      <c r="A65" s="18" t="s">
        <v>245</v>
      </c>
      <c r="B65" s="112" t="s">
        <v>246</v>
      </c>
      <c r="C65" s="137">
        <f>C66</f>
        <v>25000</v>
      </c>
      <c r="D65" s="137">
        <f>D66</f>
        <v>0</v>
      </c>
      <c r="E65" s="134">
        <f t="shared" si="0"/>
        <v>0</v>
      </c>
    </row>
    <row r="66" spans="1:5" ht="57">
      <c r="A66" s="121" t="s">
        <v>161</v>
      </c>
      <c r="B66" s="116" t="s">
        <v>247</v>
      </c>
      <c r="C66" s="137">
        <f>C67+C74</f>
        <v>25000</v>
      </c>
      <c r="D66" s="137">
        <f>D67+D74</f>
        <v>0</v>
      </c>
      <c r="E66" s="120">
        <f t="shared" si="0"/>
        <v>0</v>
      </c>
    </row>
    <row r="67" spans="1:5" ht="60">
      <c r="A67" s="118" t="s">
        <v>255</v>
      </c>
      <c r="B67" s="117" t="s">
        <v>248</v>
      </c>
      <c r="C67" s="60">
        <f aca="true" t="shared" si="6" ref="C67:D71">C68</f>
        <v>20000</v>
      </c>
      <c r="D67" s="60">
        <f t="shared" si="6"/>
        <v>0</v>
      </c>
      <c r="E67" s="119">
        <f t="shared" si="0"/>
        <v>0</v>
      </c>
    </row>
    <row r="68" spans="1:5" ht="60">
      <c r="A68" s="89" t="s">
        <v>256</v>
      </c>
      <c r="B68" s="35" t="s">
        <v>249</v>
      </c>
      <c r="C68" s="61">
        <f t="shared" si="6"/>
        <v>20000</v>
      </c>
      <c r="D68" s="61">
        <f t="shared" si="6"/>
        <v>0</v>
      </c>
      <c r="E68" s="134">
        <f t="shared" si="0"/>
        <v>0</v>
      </c>
    </row>
    <row r="69" spans="1:5" ht="60">
      <c r="A69" s="89" t="s">
        <v>111</v>
      </c>
      <c r="B69" s="35" t="s">
        <v>250</v>
      </c>
      <c r="C69" s="61">
        <f t="shared" si="6"/>
        <v>20000</v>
      </c>
      <c r="D69" s="61">
        <f t="shared" si="6"/>
        <v>0</v>
      </c>
      <c r="E69" s="134">
        <f t="shared" si="0"/>
        <v>0</v>
      </c>
    </row>
    <row r="70" spans="1:5" ht="30">
      <c r="A70" s="86" t="s">
        <v>112</v>
      </c>
      <c r="B70" s="36" t="s">
        <v>251</v>
      </c>
      <c r="C70" s="61">
        <f t="shared" si="6"/>
        <v>20000</v>
      </c>
      <c r="D70" s="61">
        <f t="shared" si="6"/>
        <v>0</v>
      </c>
      <c r="E70" s="134">
        <f t="shared" si="0"/>
        <v>0</v>
      </c>
    </row>
    <row r="71" spans="1:5" ht="45">
      <c r="A71" s="17" t="s">
        <v>113</v>
      </c>
      <c r="B71" s="36" t="s">
        <v>252</v>
      </c>
      <c r="C71" s="61">
        <f t="shared" si="6"/>
        <v>20000</v>
      </c>
      <c r="D71" s="61">
        <f t="shared" si="6"/>
        <v>0</v>
      </c>
      <c r="E71" s="134">
        <f t="shared" si="0"/>
        <v>0</v>
      </c>
    </row>
    <row r="72" spans="1:5" s="29" customFormat="1" ht="45">
      <c r="A72" s="17" t="s">
        <v>114</v>
      </c>
      <c r="B72" s="36" t="s">
        <v>253</v>
      </c>
      <c r="C72" s="61">
        <f>C73</f>
        <v>20000</v>
      </c>
      <c r="D72" s="61">
        <f>D73</f>
        <v>0</v>
      </c>
      <c r="E72" s="134">
        <f t="shared" si="0"/>
        <v>0</v>
      </c>
    </row>
    <row r="73" spans="1:5" s="29" customFormat="1" ht="15">
      <c r="A73" s="17" t="s">
        <v>254</v>
      </c>
      <c r="B73" s="36" t="s">
        <v>352</v>
      </c>
      <c r="C73" s="61">
        <v>20000</v>
      </c>
      <c r="D73" s="61">
        <v>0</v>
      </c>
      <c r="E73" s="134">
        <f t="shared" si="0"/>
        <v>0</v>
      </c>
    </row>
    <row r="74" spans="1:5" ht="45">
      <c r="A74" s="59" t="s">
        <v>257</v>
      </c>
      <c r="B74" s="122" t="s">
        <v>258</v>
      </c>
      <c r="C74" s="60">
        <f aca="true" t="shared" si="7" ref="C74:D78">C75</f>
        <v>5000</v>
      </c>
      <c r="D74" s="60">
        <f t="shared" si="7"/>
        <v>0</v>
      </c>
      <c r="E74" s="119">
        <f t="shared" si="0"/>
        <v>0</v>
      </c>
    </row>
    <row r="75" spans="1:5" ht="45">
      <c r="A75" s="87" t="s">
        <v>141</v>
      </c>
      <c r="B75" s="20" t="s">
        <v>259</v>
      </c>
      <c r="C75" s="61">
        <f t="shared" si="7"/>
        <v>5000</v>
      </c>
      <c r="D75" s="61">
        <f t="shared" si="7"/>
        <v>0</v>
      </c>
      <c r="E75" s="134">
        <f t="shared" si="0"/>
        <v>0</v>
      </c>
    </row>
    <row r="76" spans="1:5" ht="15">
      <c r="A76" s="87" t="s">
        <v>142</v>
      </c>
      <c r="B76" s="20" t="s">
        <v>260</v>
      </c>
      <c r="C76" s="61">
        <f t="shared" si="7"/>
        <v>5000</v>
      </c>
      <c r="D76" s="61">
        <f t="shared" si="7"/>
        <v>0</v>
      </c>
      <c r="E76" s="134">
        <f t="shared" si="0"/>
        <v>0</v>
      </c>
    </row>
    <row r="77" spans="1:5" ht="45">
      <c r="A77" s="87" t="s">
        <v>147</v>
      </c>
      <c r="B77" s="20" t="s">
        <v>261</v>
      </c>
      <c r="C77" s="61">
        <f t="shared" si="7"/>
        <v>5000</v>
      </c>
      <c r="D77" s="61">
        <f t="shared" si="7"/>
        <v>0</v>
      </c>
      <c r="E77" s="134">
        <f t="shared" si="0"/>
        <v>0</v>
      </c>
    </row>
    <row r="78" spans="1:5" ht="45">
      <c r="A78" s="87" t="s">
        <v>241</v>
      </c>
      <c r="B78" s="20" t="s">
        <v>262</v>
      </c>
      <c r="C78" s="61">
        <f t="shared" si="7"/>
        <v>5000</v>
      </c>
      <c r="D78" s="61">
        <f t="shared" si="7"/>
        <v>0</v>
      </c>
      <c r="E78" s="134">
        <f t="shared" si="0"/>
        <v>0</v>
      </c>
    </row>
    <row r="79" spans="1:5" ht="45">
      <c r="A79" s="17" t="s">
        <v>243</v>
      </c>
      <c r="B79" s="20" t="s">
        <v>263</v>
      </c>
      <c r="C79" s="61">
        <f>C80</f>
        <v>5000</v>
      </c>
      <c r="D79" s="61">
        <f>D80</f>
        <v>0</v>
      </c>
      <c r="E79" s="134">
        <f t="shared" si="0"/>
        <v>0</v>
      </c>
    </row>
    <row r="80" spans="1:5" ht="15">
      <c r="A80" s="17" t="s">
        <v>217</v>
      </c>
      <c r="B80" s="20" t="s">
        <v>353</v>
      </c>
      <c r="C80" s="61">
        <v>5000</v>
      </c>
      <c r="D80" s="61">
        <v>0</v>
      </c>
      <c r="E80" s="134">
        <f t="shared" si="0"/>
        <v>0</v>
      </c>
    </row>
    <row r="81" spans="1:5" s="29" customFormat="1" ht="28.5">
      <c r="A81" s="18" t="s">
        <v>162</v>
      </c>
      <c r="B81" s="112" t="s">
        <v>264</v>
      </c>
      <c r="C81" s="137">
        <f>C82</f>
        <v>3213834.04</v>
      </c>
      <c r="D81" s="137">
        <f>D82</f>
        <v>3207179.0100000002</v>
      </c>
      <c r="E81" s="120">
        <f t="shared" si="0"/>
        <v>99.79292552393278</v>
      </c>
    </row>
    <row r="82" spans="1:5" s="29" customFormat="1" ht="14.25">
      <c r="A82" s="18" t="s">
        <v>163</v>
      </c>
      <c r="B82" s="112" t="s">
        <v>265</v>
      </c>
      <c r="C82" s="137">
        <f>C83+C91+C98</f>
        <v>3213834.04</v>
      </c>
      <c r="D82" s="137">
        <f>D83+D91+D98</f>
        <v>3207179.0100000002</v>
      </c>
      <c r="E82" s="120">
        <f t="shared" si="0"/>
        <v>99.79292552393278</v>
      </c>
    </row>
    <row r="83" spans="1:5" s="29" customFormat="1" ht="45">
      <c r="A83" s="91" t="s">
        <v>115</v>
      </c>
      <c r="B83" s="122" t="s">
        <v>266</v>
      </c>
      <c r="C83" s="60">
        <f aca="true" t="shared" si="8" ref="C83:D87">C84</f>
        <v>82000</v>
      </c>
      <c r="D83" s="60">
        <f t="shared" si="8"/>
        <v>75483.51</v>
      </c>
      <c r="E83" s="119">
        <f t="shared" si="0"/>
        <v>92.05306097560975</v>
      </c>
    </row>
    <row r="84" spans="1:5" s="29" customFormat="1" ht="45">
      <c r="A84" s="87" t="s">
        <v>116</v>
      </c>
      <c r="B84" s="123" t="s">
        <v>267</v>
      </c>
      <c r="C84" s="61">
        <f t="shared" si="8"/>
        <v>82000</v>
      </c>
      <c r="D84" s="61">
        <f t="shared" si="8"/>
        <v>75483.51</v>
      </c>
      <c r="E84" s="134">
        <f t="shared" si="0"/>
        <v>92.05306097560975</v>
      </c>
    </row>
    <row r="85" spans="1:5" s="29" customFormat="1" ht="45">
      <c r="A85" s="87" t="s">
        <v>117</v>
      </c>
      <c r="B85" s="20" t="s">
        <v>268</v>
      </c>
      <c r="C85" s="61">
        <f t="shared" si="8"/>
        <v>82000</v>
      </c>
      <c r="D85" s="61">
        <f t="shared" si="8"/>
        <v>75483.51</v>
      </c>
      <c r="E85" s="134">
        <f t="shared" si="0"/>
        <v>92.05306097560975</v>
      </c>
    </row>
    <row r="86" spans="1:5" s="29" customFormat="1" ht="30">
      <c r="A86" s="87" t="s">
        <v>118</v>
      </c>
      <c r="B86" s="20" t="s">
        <v>269</v>
      </c>
      <c r="C86" s="61">
        <f t="shared" si="8"/>
        <v>82000</v>
      </c>
      <c r="D86" s="61">
        <f t="shared" si="8"/>
        <v>75483.51</v>
      </c>
      <c r="E86" s="134">
        <f aca="true" t="shared" si="9" ref="E86:E165">(D86/C86)*100</f>
        <v>92.05306097560975</v>
      </c>
    </row>
    <row r="87" spans="1:5" s="29" customFormat="1" ht="45">
      <c r="A87" s="17" t="s">
        <v>119</v>
      </c>
      <c r="B87" s="20" t="s">
        <v>270</v>
      </c>
      <c r="C87" s="61">
        <f t="shared" si="8"/>
        <v>82000</v>
      </c>
      <c r="D87" s="61">
        <f t="shared" si="8"/>
        <v>75483.51</v>
      </c>
      <c r="E87" s="134">
        <f t="shared" si="9"/>
        <v>92.05306097560975</v>
      </c>
    </row>
    <row r="88" spans="1:5" s="29" customFormat="1" ht="45">
      <c r="A88" s="17" t="s">
        <v>114</v>
      </c>
      <c r="B88" s="20" t="s">
        <v>271</v>
      </c>
      <c r="C88" s="61">
        <f>C89+C90</f>
        <v>82000</v>
      </c>
      <c r="D88" s="61">
        <f>D89+D90</f>
        <v>75483.51</v>
      </c>
      <c r="E88" s="134">
        <f t="shared" si="9"/>
        <v>92.05306097560975</v>
      </c>
    </row>
    <row r="89" spans="1:5" s="29" customFormat="1" ht="15">
      <c r="A89" s="17" t="s">
        <v>272</v>
      </c>
      <c r="B89" s="20" t="s">
        <v>354</v>
      </c>
      <c r="C89" s="61">
        <v>7000</v>
      </c>
      <c r="D89" s="61">
        <v>6325</v>
      </c>
      <c r="E89" s="134">
        <f t="shared" si="9"/>
        <v>90.35714285714286</v>
      </c>
    </row>
    <row r="90" spans="1:5" s="29" customFormat="1" ht="15">
      <c r="A90" s="17" t="s">
        <v>273</v>
      </c>
      <c r="B90" s="20" t="s">
        <v>355</v>
      </c>
      <c r="C90" s="61">
        <v>75000</v>
      </c>
      <c r="D90" s="61">
        <v>69158.51</v>
      </c>
      <c r="E90" s="134">
        <f t="shared" si="9"/>
        <v>92.21134666666666</v>
      </c>
    </row>
    <row r="91" spans="1:5" s="29" customFormat="1" ht="45" customHeight="1">
      <c r="A91" s="21" t="s">
        <v>120</v>
      </c>
      <c r="B91" s="122" t="s">
        <v>274</v>
      </c>
      <c r="C91" s="60">
        <f aca="true" t="shared" si="10" ref="C91:D96">C92</f>
        <v>101531</v>
      </c>
      <c r="D91" s="60">
        <f t="shared" si="10"/>
        <v>101392.46</v>
      </c>
      <c r="E91" s="119">
        <f t="shared" si="9"/>
        <v>99.86354906383272</v>
      </c>
    </row>
    <row r="92" spans="1:5" s="29" customFormat="1" ht="45">
      <c r="A92" s="17" t="s">
        <v>121</v>
      </c>
      <c r="B92" s="20" t="s">
        <v>275</v>
      </c>
      <c r="C92" s="61">
        <f t="shared" si="10"/>
        <v>101531</v>
      </c>
      <c r="D92" s="61">
        <f t="shared" si="10"/>
        <v>101392.46</v>
      </c>
      <c r="E92" s="134">
        <f t="shared" si="9"/>
        <v>99.86354906383272</v>
      </c>
    </row>
    <row r="93" spans="1:5" s="29" customFormat="1" ht="45">
      <c r="A93" s="87" t="s">
        <v>122</v>
      </c>
      <c r="B93" s="20" t="s">
        <v>276</v>
      </c>
      <c r="C93" s="61">
        <f t="shared" si="10"/>
        <v>101531</v>
      </c>
      <c r="D93" s="61">
        <f t="shared" si="10"/>
        <v>101392.46</v>
      </c>
      <c r="E93" s="134">
        <f t="shared" si="9"/>
        <v>99.86354906383272</v>
      </c>
    </row>
    <row r="94" spans="1:5" s="29" customFormat="1" ht="30">
      <c r="A94" s="17" t="s">
        <v>123</v>
      </c>
      <c r="B94" s="20" t="s">
        <v>277</v>
      </c>
      <c r="C94" s="61">
        <f t="shared" si="10"/>
        <v>101531</v>
      </c>
      <c r="D94" s="61">
        <f t="shared" si="10"/>
        <v>101392.46</v>
      </c>
      <c r="E94" s="134">
        <f t="shared" si="9"/>
        <v>99.86354906383272</v>
      </c>
    </row>
    <row r="95" spans="1:5" s="29" customFormat="1" ht="45">
      <c r="A95" s="17" t="s">
        <v>241</v>
      </c>
      <c r="B95" s="20" t="s">
        <v>278</v>
      </c>
      <c r="C95" s="61">
        <f t="shared" si="10"/>
        <v>101531</v>
      </c>
      <c r="D95" s="61">
        <f t="shared" si="10"/>
        <v>101392.46</v>
      </c>
      <c r="E95" s="134">
        <f t="shared" si="9"/>
        <v>99.86354906383272</v>
      </c>
    </row>
    <row r="96" spans="1:5" s="19" customFormat="1" ht="45">
      <c r="A96" s="17" t="s">
        <v>243</v>
      </c>
      <c r="B96" s="20" t="s">
        <v>279</v>
      </c>
      <c r="C96" s="61">
        <f t="shared" si="10"/>
        <v>101531</v>
      </c>
      <c r="D96" s="61">
        <f t="shared" si="10"/>
        <v>101392.46</v>
      </c>
      <c r="E96" s="134">
        <f t="shared" si="9"/>
        <v>99.86354906383272</v>
      </c>
    </row>
    <row r="97" spans="1:5" s="19" customFormat="1" ht="15">
      <c r="A97" s="17" t="s">
        <v>217</v>
      </c>
      <c r="B97" s="20" t="s">
        <v>356</v>
      </c>
      <c r="C97" s="61">
        <v>101531</v>
      </c>
      <c r="D97" s="61">
        <v>101392.46</v>
      </c>
      <c r="E97" s="134">
        <f t="shared" si="9"/>
        <v>99.86354906383272</v>
      </c>
    </row>
    <row r="98" spans="1:5" s="19" customFormat="1" ht="90" customHeight="1">
      <c r="A98" s="118" t="s">
        <v>131</v>
      </c>
      <c r="B98" s="122" t="s">
        <v>280</v>
      </c>
      <c r="C98" s="60">
        <f>C99</f>
        <v>3030303.04</v>
      </c>
      <c r="D98" s="60">
        <f>D99</f>
        <v>3030303.04</v>
      </c>
      <c r="E98" s="119">
        <f t="shared" si="9"/>
        <v>100</v>
      </c>
    </row>
    <row r="99" spans="1:5" s="19" customFormat="1" ht="90">
      <c r="A99" s="62" t="s">
        <v>132</v>
      </c>
      <c r="B99" s="20" t="s">
        <v>281</v>
      </c>
      <c r="C99" s="61">
        <f>C100</f>
        <v>3030303.04</v>
      </c>
      <c r="D99" s="61">
        <f>D100</f>
        <v>3030303.04</v>
      </c>
      <c r="E99" s="134">
        <f t="shared" si="9"/>
        <v>100</v>
      </c>
    </row>
    <row r="100" spans="1:5" s="19" customFormat="1" ht="105">
      <c r="A100" s="62" t="s">
        <v>133</v>
      </c>
      <c r="B100" s="37" t="s">
        <v>282</v>
      </c>
      <c r="C100" s="61">
        <f>C101+C105</f>
        <v>3030303.04</v>
      </c>
      <c r="D100" s="61">
        <f>D101+D105</f>
        <v>3030303.04</v>
      </c>
      <c r="E100" s="134">
        <f t="shared" si="9"/>
        <v>100</v>
      </c>
    </row>
    <row r="101" spans="1:5" s="19" customFormat="1" ht="75" customHeight="1">
      <c r="A101" s="92" t="s">
        <v>134</v>
      </c>
      <c r="B101" s="34" t="s">
        <v>283</v>
      </c>
      <c r="C101" s="61">
        <f aca="true" t="shared" si="11" ref="C101:D103">C102</f>
        <v>3000000</v>
      </c>
      <c r="D101" s="61">
        <f t="shared" si="11"/>
        <v>3000000</v>
      </c>
      <c r="E101" s="134">
        <f t="shared" si="9"/>
        <v>100</v>
      </c>
    </row>
    <row r="102" spans="1:5" s="19" customFormat="1" ht="45">
      <c r="A102" s="88" t="s">
        <v>113</v>
      </c>
      <c r="B102" s="34" t="s">
        <v>284</v>
      </c>
      <c r="C102" s="61">
        <f t="shared" si="11"/>
        <v>3000000</v>
      </c>
      <c r="D102" s="61">
        <f t="shared" si="11"/>
        <v>3000000</v>
      </c>
      <c r="E102" s="134">
        <f t="shared" si="9"/>
        <v>100</v>
      </c>
    </row>
    <row r="103" spans="1:5" s="19" customFormat="1" ht="45">
      <c r="A103" s="89" t="s">
        <v>114</v>
      </c>
      <c r="B103" s="34" t="s">
        <v>285</v>
      </c>
      <c r="C103" s="61">
        <f t="shared" si="11"/>
        <v>3000000</v>
      </c>
      <c r="D103" s="61">
        <f t="shared" si="11"/>
        <v>3000000</v>
      </c>
      <c r="E103" s="134">
        <f t="shared" si="9"/>
        <v>100</v>
      </c>
    </row>
    <row r="104" spans="1:5" s="19" customFormat="1" ht="15">
      <c r="A104" s="124" t="s">
        <v>217</v>
      </c>
      <c r="B104" s="105" t="s">
        <v>357</v>
      </c>
      <c r="C104" s="141">
        <v>3000000</v>
      </c>
      <c r="D104" s="61">
        <v>3000000</v>
      </c>
      <c r="E104" s="134">
        <f t="shared" si="9"/>
        <v>100</v>
      </c>
    </row>
    <row r="105" spans="1:5" s="19" customFormat="1" ht="90">
      <c r="A105" s="92" t="s">
        <v>135</v>
      </c>
      <c r="B105" s="125" t="s">
        <v>286</v>
      </c>
      <c r="C105" s="61">
        <f aca="true" t="shared" si="12" ref="C105:D107">C106</f>
        <v>30303.04</v>
      </c>
      <c r="D105" s="61">
        <f t="shared" si="12"/>
        <v>30303.04</v>
      </c>
      <c r="E105" s="134">
        <f t="shared" si="9"/>
        <v>100</v>
      </c>
    </row>
    <row r="106" spans="1:5" s="19" customFormat="1" ht="45">
      <c r="A106" s="62" t="s">
        <v>113</v>
      </c>
      <c r="B106" s="34" t="s">
        <v>287</v>
      </c>
      <c r="C106" s="61">
        <f t="shared" si="12"/>
        <v>30303.04</v>
      </c>
      <c r="D106" s="61">
        <f t="shared" si="12"/>
        <v>30303.04</v>
      </c>
      <c r="E106" s="134">
        <f t="shared" si="9"/>
        <v>100</v>
      </c>
    </row>
    <row r="107" spans="1:5" s="19" customFormat="1" ht="45">
      <c r="A107" s="88" t="s">
        <v>114</v>
      </c>
      <c r="B107" s="34" t="s">
        <v>288</v>
      </c>
      <c r="C107" s="61">
        <f t="shared" si="12"/>
        <v>30303.04</v>
      </c>
      <c r="D107" s="61">
        <f t="shared" si="12"/>
        <v>30303.04</v>
      </c>
      <c r="E107" s="134">
        <f t="shared" si="9"/>
        <v>100</v>
      </c>
    </row>
    <row r="108" spans="1:5" s="19" customFormat="1" ht="15">
      <c r="A108" s="124" t="s">
        <v>217</v>
      </c>
      <c r="B108" s="34" t="s">
        <v>358</v>
      </c>
      <c r="C108" s="61">
        <v>30303.04</v>
      </c>
      <c r="D108" s="61">
        <v>30303.04</v>
      </c>
      <c r="E108" s="134">
        <f t="shared" si="9"/>
        <v>100</v>
      </c>
    </row>
    <row r="109" spans="1:5" ht="15">
      <c r="A109" s="93" t="s">
        <v>166</v>
      </c>
      <c r="B109" s="126" t="s">
        <v>290</v>
      </c>
      <c r="C109" s="142">
        <f aca="true" t="shared" si="13" ref="C109:D115">C110</f>
        <v>45157.92</v>
      </c>
      <c r="D109" s="142">
        <f t="shared" si="13"/>
        <v>33868.44</v>
      </c>
      <c r="E109" s="120">
        <f t="shared" si="9"/>
        <v>75.00000000000001</v>
      </c>
    </row>
    <row r="110" spans="1:5" ht="15">
      <c r="A110" s="93" t="s">
        <v>167</v>
      </c>
      <c r="B110" s="126" t="s">
        <v>291</v>
      </c>
      <c r="C110" s="142">
        <f t="shared" si="13"/>
        <v>45157.92</v>
      </c>
      <c r="D110" s="142">
        <f t="shared" si="13"/>
        <v>33868.44</v>
      </c>
      <c r="E110" s="120">
        <f t="shared" si="9"/>
        <v>75.00000000000001</v>
      </c>
    </row>
    <row r="111" spans="1:5" ht="30" customHeight="1">
      <c r="A111" s="17" t="s">
        <v>140</v>
      </c>
      <c r="B111" s="30" t="s">
        <v>292</v>
      </c>
      <c r="C111" s="143">
        <f t="shared" si="13"/>
        <v>45157.92</v>
      </c>
      <c r="D111" s="143">
        <f t="shared" si="13"/>
        <v>33868.44</v>
      </c>
      <c r="E111" s="134">
        <f t="shared" si="9"/>
        <v>75.00000000000001</v>
      </c>
    </row>
    <row r="112" spans="1:5" ht="45">
      <c r="A112" s="17" t="s">
        <v>141</v>
      </c>
      <c r="B112" s="30" t="s">
        <v>293</v>
      </c>
      <c r="C112" s="143">
        <f>C113</f>
        <v>45157.92</v>
      </c>
      <c r="D112" s="143">
        <f t="shared" si="13"/>
        <v>33868.44</v>
      </c>
      <c r="E112" s="134">
        <f t="shared" si="9"/>
        <v>75.00000000000001</v>
      </c>
    </row>
    <row r="113" spans="1:5" ht="15">
      <c r="A113" s="62" t="s">
        <v>142</v>
      </c>
      <c r="B113" s="20" t="s">
        <v>294</v>
      </c>
      <c r="C113" s="143">
        <f>C114</f>
        <v>45157.92</v>
      </c>
      <c r="D113" s="143">
        <f>D114</f>
        <v>33868.44</v>
      </c>
      <c r="E113" s="134">
        <f t="shared" si="9"/>
        <v>75.00000000000001</v>
      </c>
    </row>
    <row r="114" spans="1:5" ht="30">
      <c r="A114" s="94" t="s">
        <v>149</v>
      </c>
      <c r="B114" s="30" t="s">
        <v>295</v>
      </c>
      <c r="C114" s="143">
        <f t="shared" si="13"/>
        <v>45157.92</v>
      </c>
      <c r="D114" s="143">
        <f t="shared" si="13"/>
        <v>33868.44</v>
      </c>
      <c r="E114" s="134">
        <f t="shared" si="9"/>
        <v>75.00000000000001</v>
      </c>
    </row>
    <row r="115" spans="1:5" ht="30">
      <c r="A115" s="94" t="s">
        <v>150</v>
      </c>
      <c r="B115" s="30" t="s">
        <v>296</v>
      </c>
      <c r="C115" s="143">
        <f t="shared" si="13"/>
        <v>45157.92</v>
      </c>
      <c r="D115" s="143">
        <f t="shared" si="13"/>
        <v>33868.44</v>
      </c>
      <c r="E115" s="134">
        <f t="shared" si="9"/>
        <v>75.00000000000001</v>
      </c>
    </row>
    <row r="116" spans="1:5" ht="30">
      <c r="A116" s="94" t="s">
        <v>151</v>
      </c>
      <c r="B116" s="30" t="s">
        <v>297</v>
      </c>
      <c r="C116" s="143">
        <f>C117</f>
        <v>45157.92</v>
      </c>
      <c r="D116" s="143">
        <f>D117</f>
        <v>33868.44</v>
      </c>
      <c r="E116" s="134">
        <f t="shared" si="9"/>
        <v>75.00000000000001</v>
      </c>
    </row>
    <row r="117" spans="1:5" ht="15">
      <c r="A117" s="123" t="s">
        <v>289</v>
      </c>
      <c r="B117" s="30" t="s">
        <v>359</v>
      </c>
      <c r="C117" s="143">
        <v>45157.92</v>
      </c>
      <c r="D117" s="143">
        <v>33868.44</v>
      </c>
      <c r="E117" s="134">
        <f t="shared" si="9"/>
        <v>75.00000000000001</v>
      </c>
    </row>
    <row r="118" spans="1:5" ht="71.25" customHeight="1">
      <c r="A118" s="111" t="s">
        <v>173</v>
      </c>
      <c r="B118" s="112" t="s">
        <v>298</v>
      </c>
      <c r="C118" s="137">
        <f aca="true" t="shared" si="14" ref="C118:D123">C119</f>
        <v>1563000</v>
      </c>
      <c r="D118" s="137">
        <f t="shared" si="14"/>
        <v>1223467.7</v>
      </c>
      <c r="E118" s="120">
        <f t="shared" si="9"/>
        <v>78.27688419705694</v>
      </c>
    </row>
    <row r="119" spans="1:5" ht="28.5">
      <c r="A119" s="95" t="s">
        <v>155</v>
      </c>
      <c r="B119" s="127" t="s">
        <v>299</v>
      </c>
      <c r="C119" s="137">
        <f t="shared" si="14"/>
        <v>1563000</v>
      </c>
      <c r="D119" s="137">
        <f t="shared" si="14"/>
        <v>1223467.7</v>
      </c>
      <c r="E119" s="120">
        <f t="shared" si="9"/>
        <v>78.27688419705694</v>
      </c>
    </row>
    <row r="120" spans="1:5" ht="15" customHeight="1">
      <c r="A120" s="38" t="s">
        <v>160</v>
      </c>
      <c r="B120" s="127" t="s">
        <v>300</v>
      </c>
      <c r="C120" s="137">
        <f t="shared" si="14"/>
        <v>1563000</v>
      </c>
      <c r="D120" s="137">
        <f t="shared" si="14"/>
        <v>1223467.7</v>
      </c>
      <c r="E120" s="120">
        <f t="shared" si="9"/>
        <v>78.27688419705694</v>
      </c>
    </row>
    <row r="121" spans="1:5" ht="75">
      <c r="A121" s="62" t="s">
        <v>136</v>
      </c>
      <c r="B121" s="34" t="s">
        <v>301</v>
      </c>
      <c r="C121" s="61">
        <f t="shared" si="14"/>
        <v>1563000</v>
      </c>
      <c r="D121" s="61">
        <f t="shared" si="14"/>
        <v>1223467.7</v>
      </c>
      <c r="E121" s="134">
        <f t="shared" si="9"/>
        <v>78.27688419705694</v>
      </c>
    </row>
    <row r="122" spans="1:5" ht="90">
      <c r="A122" s="87" t="s">
        <v>137</v>
      </c>
      <c r="B122" s="20" t="s">
        <v>302</v>
      </c>
      <c r="C122" s="61">
        <f t="shared" si="14"/>
        <v>1563000</v>
      </c>
      <c r="D122" s="61">
        <f t="shared" si="14"/>
        <v>1223467.7</v>
      </c>
      <c r="E122" s="134">
        <f t="shared" si="9"/>
        <v>78.27688419705694</v>
      </c>
    </row>
    <row r="123" spans="1:5" ht="27">
      <c r="A123" s="146" t="s">
        <v>138</v>
      </c>
      <c r="B123" s="147" t="s">
        <v>303</v>
      </c>
      <c r="C123" s="148">
        <f t="shared" si="14"/>
        <v>1563000</v>
      </c>
      <c r="D123" s="148">
        <f t="shared" si="14"/>
        <v>1223467.7</v>
      </c>
      <c r="E123" s="149">
        <f t="shared" si="9"/>
        <v>78.27688419705694</v>
      </c>
    </row>
    <row r="124" spans="1:5" ht="60">
      <c r="A124" s="88" t="s">
        <v>139</v>
      </c>
      <c r="B124" s="34" t="s">
        <v>304</v>
      </c>
      <c r="C124" s="61">
        <f>C125+C129+C133</f>
        <v>1563000</v>
      </c>
      <c r="D124" s="61">
        <f>D125+D130+D133</f>
        <v>1223467.7</v>
      </c>
      <c r="E124" s="134">
        <f t="shared" si="9"/>
        <v>78.27688419705694</v>
      </c>
    </row>
    <row r="125" spans="1:5" ht="90">
      <c r="A125" s="96" t="s">
        <v>127</v>
      </c>
      <c r="B125" s="34" t="s">
        <v>305</v>
      </c>
      <c r="C125" s="61">
        <f>C126</f>
        <v>1300000</v>
      </c>
      <c r="D125" s="61">
        <f>D126</f>
        <v>1044127.7000000001</v>
      </c>
      <c r="E125" s="134">
        <f t="shared" si="9"/>
        <v>80.31751538461539</v>
      </c>
    </row>
    <row r="126" spans="1:5" ht="30">
      <c r="A126" s="96" t="s">
        <v>128</v>
      </c>
      <c r="B126" s="34" t="s">
        <v>306</v>
      </c>
      <c r="C126" s="61">
        <f>C127+C128</f>
        <v>1300000</v>
      </c>
      <c r="D126" s="61">
        <f>D127+D128</f>
        <v>1044127.7000000001</v>
      </c>
      <c r="E126" s="134">
        <f t="shared" si="9"/>
        <v>80.31751538461539</v>
      </c>
    </row>
    <row r="127" spans="1:5" ht="15">
      <c r="A127" s="96" t="s">
        <v>307</v>
      </c>
      <c r="B127" s="34" t="s">
        <v>360</v>
      </c>
      <c r="C127" s="61">
        <v>998500</v>
      </c>
      <c r="D127" s="61">
        <v>843063.3</v>
      </c>
      <c r="E127" s="134">
        <f t="shared" si="9"/>
        <v>84.4329794692038</v>
      </c>
    </row>
    <row r="128" spans="1:5" ht="60">
      <c r="A128" s="96" t="s">
        <v>308</v>
      </c>
      <c r="B128" s="34" t="s">
        <v>361</v>
      </c>
      <c r="C128" s="61">
        <v>301500</v>
      </c>
      <c r="D128" s="61">
        <v>201064.4</v>
      </c>
      <c r="E128" s="134">
        <f t="shared" si="9"/>
        <v>66.68802653399668</v>
      </c>
    </row>
    <row r="129" spans="1:5" ht="45">
      <c r="A129" s="96" t="s">
        <v>241</v>
      </c>
      <c r="B129" s="34" t="s">
        <v>309</v>
      </c>
      <c r="C129" s="61">
        <f>C130</f>
        <v>255000</v>
      </c>
      <c r="D129" s="61">
        <f>D130</f>
        <v>178561.76</v>
      </c>
      <c r="E129" s="134">
        <f t="shared" si="9"/>
        <v>70.02421960784314</v>
      </c>
    </row>
    <row r="130" spans="1:5" ht="45">
      <c r="A130" s="96" t="s">
        <v>243</v>
      </c>
      <c r="B130" s="34" t="s">
        <v>310</v>
      </c>
      <c r="C130" s="61">
        <f>C131+C132</f>
        <v>255000</v>
      </c>
      <c r="D130" s="61">
        <f>D131+D132</f>
        <v>178561.76</v>
      </c>
      <c r="E130" s="134">
        <f t="shared" si="9"/>
        <v>70.02421960784314</v>
      </c>
    </row>
    <row r="131" spans="1:5" ht="15">
      <c r="A131" s="96" t="s">
        <v>217</v>
      </c>
      <c r="B131" s="34" t="s">
        <v>362</v>
      </c>
      <c r="C131" s="61">
        <v>155000</v>
      </c>
      <c r="D131" s="61">
        <v>142313.16</v>
      </c>
      <c r="E131" s="134">
        <f t="shared" si="9"/>
        <v>91.81494193548387</v>
      </c>
    </row>
    <row r="132" spans="1:5" ht="15">
      <c r="A132" s="96" t="s">
        <v>273</v>
      </c>
      <c r="B132" s="34" t="s">
        <v>363</v>
      </c>
      <c r="C132" s="61">
        <v>100000</v>
      </c>
      <c r="D132" s="61">
        <v>36248.6</v>
      </c>
      <c r="E132" s="134">
        <f t="shared" si="9"/>
        <v>36.248599999999996</v>
      </c>
    </row>
    <row r="133" spans="1:5" ht="15">
      <c r="A133" s="17" t="s">
        <v>220</v>
      </c>
      <c r="B133" s="34" t="s">
        <v>311</v>
      </c>
      <c r="C133" s="61">
        <f>C134</f>
        <v>8000</v>
      </c>
      <c r="D133" s="61">
        <f>D134</f>
        <v>778.24</v>
      </c>
      <c r="E133" s="134">
        <f t="shared" si="9"/>
        <v>9.728</v>
      </c>
    </row>
    <row r="134" spans="1:5" ht="15">
      <c r="A134" s="17" t="s">
        <v>222</v>
      </c>
      <c r="B134" s="34" t="s">
        <v>312</v>
      </c>
      <c r="C134" s="61">
        <f>C135</f>
        <v>8000</v>
      </c>
      <c r="D134" s="61">
        <f>D135</f>
        <v>778.24</v>
      </c>
      <c r="E134" s="134">
        <f t="shared" si="9"/>
        <v>9.728</v>
      </c>
    </row>
    <row r="135" spans="1:5" ht="15">
      <c r="A135" s="17" t="s">
        <v>313</v>
      </c>
      <c r="B135" s="34" t="s">
        <v>364</v>
      </c>
      <c r="C135" s="61">
        <v>8000</v>
      </c>
      <c r="D135" s="61">
        <v>778.24</v>
      </c>
      <c r="E135" s="134">
        <v>0</v>
      </c>
    </row>
    <row r="136" spans="1:5" ht="58.5" customHeight="1">
      <c r="A136" s="128" t="s">
        <v>174</v>
      </c>
      <c r="B136" s="127" t="s">
        <v>318</v>
      </c>
      <c r="C136" s="137">
        <f aca="true" t="shared" si="15" ref="C136:D140">C137</f>
        <v>6017951.04</v>
      </c>
      <c r="D136" s="137">
        <f t="shared" si="15"/>
        <v>4565613.81</v>
      </c>
      <c r="E136" s="120">
        <f t="shared" si="9"/>
        <v>75.86658282284728</v>
      </c>
    </row>
    <row r="137" spans="1:5" ht="15">
      <c r="A137" s="38" t="s">
        <v>164</v>
      </c>
      <c r="B137" s="126" t="s">
        <v>319</v>
      </c>
      <c r="C137" s="137">
        <f t="shared" si="15"/>
        <v>6017951.04</v>
      </c>
      <c r="D137" s="137">
        <f t="shared" si="15"/>
        <v>4565613.81</v>
      </c>
      <c r="E137" s="120">
        <f t="shared" si="9"/>
        <v>75.86658282284728</v>
      </c>
    </row>
    <row r="138" spans="1:5" ht="15">
      <c r="A138" s="38" t="s">
        <v>165</v>
      </c>
      <c r="B138" s="126" t="s">
        <v>320</v>
      </c>
      <c r="C138" s="137">
        <f t="shared" si="15"/>
        <v>6017951.04</v>
      </c>
      <c r="D138" s="137">
        <f t="shared" si="15"/>
        <v>4565613.81</v>
      </c>
      <c r="E138" s="120">
        <f t="shared" si="9"/>
        <v>75.86658282284728</v>
      </c>
    </row>
    <row r="139" spans="1:5" ht="45">
      <c r="A139" s="91" t="s">
        <v>407</v>
      </c>
      <c r="B139" s="133" t="s">
        <v>321</v>
      </c>
      <c r="C139" s="60">
        <f t="shared" si="15"/>
        <v>6017951.04</v>
      </c>
      <c r="D139" s="60">
        <f t="shared" si="15"/>
        <v>4565613.81</v>
      </c>
      <c r="E139" s="119">
        <f t="shared" si="9"/>
        <v>75.86658282284728</v>
      </c>
    </row>
    <row r="140" spans="1:5" ht="45">
      <c r="A140" s="87" t="s">
        <v>124</v>
      </c>
      <c r="B140" s="30" t="s">
        <v>322</v>
      </c>
      <c r="C140" s="61">
        <f t="shared" si="15"/>
        <v>6017951.04</v>
      </c>
      <c r="D140" s="61">
        <f t="shared" si="15"/>
        <v>4565613.81</v>
      </c>
      <c r="E140" s="134">
        <f t="shared" si="9"/>
        <v>75.86658282284728</v>
      </c>
    </row>
    <row r="141" spans="1:5" ht="45">
      <c r="A141" s="87" t="s">
        <v>125</v>
      </c>
      <c r="B141" s="30" t="s">
        <v>323</v>
      </c>
      <c r="C141" s="61">
        <f>C142+C163+C155</f>
        <v>6017951.04</v>
      </c>
      <c r="D141" s="61">
        <f>D142+D163+D155</f>
        <v>4565613.81</v>
      </c>
      <c r="E141" s="134">
        <f t="shared" si="9"/>
        <v>75.86658282284728</v>
      </c>
    </row>
    <row r="142" spans="1:5" ht="30">
      <c r="A142" s="97" t="s">
        <v>126</v>
      </c>
      <c r="B142" s="30" t="s">
        <v>324</v>
      </c>
      <c r="C142" s="61">
        <f>C143+C148+C152</f>
        <v>2820386.62</v>
      </c>
      <c r="D142" s="61">
        <f>D143+D148+D152</f>
        <v>1373327.0699999998</v>
      </c>
      <c r="E142" s="134">
        <f t="shared" si="9"/>
        <v>48.69286573200378</v>
      </c>
    </row>
    <row r="143" spans="1:5" ht="90">
      <c r="A143" s="17" t="s">
        <v>127</v>
      </c>
      <c r="B143" s="30" t="s">
        <v>325</v>
      </c>
      <c r="C143" s="61">
        <f>C144</f>
        <v>2187457</v>
      </c>
      <c r="D143" s="61">
        <f>D144</f>
        <v>942774.61</v>
      </c>
      <c r="E143" s="134">
        <f t="shared" si="9"/>
        <v>43.09911509117665</v>
      </c>
    </row>
    <row r="144" spans="1:5" ht="30">
      <c r="A144" s="62" t="s">
        <v>128</v>
      </c>
      <c r="B144" s="30" t="s">
        <v>326</v>
      </c>
      <c r="C144" s="61">
        <f>C145+C147+C146</f>
        <v>2187457</v>
      </c>
      <c r="D144" s="61">
        <f>D145+D147+D146</f>
        <v>942774.61</v>
      </c>
      <c r="E144" s="134">
        <f t="shared" si="9"/>
        <v>43.09911509117665</v>
      </c>
    </row>
    <row r="145" spans="1:5" ht="15">
      <c r="A145" s="62" t="s">
        <v>327</v>
      </c>
      <c r="B145" s="30" t="s">
        <v>365</v>
      </c>
      <c r="C145" s="61">
        <v>1689000</v>
      </c>
      <c r="D145" s="61">
        <v>812965.62</v>
      </c>
      <c r="E145" s="134">
        <f t="shared" si="9"/>
        <v>48.132955595026644</v>
      </c>
    </row>
    <row r="146" spans="1:5" ht="30">
      <c r="A146" s="62" t="s">
        <v>413</v>
      </c>
      <c r="B146" s="30" t="s">
        <v>412</v>
      </c>
      <c r="C146" s="61">
        <v>3980</v>
      </c>
      <c r="D146" s="61">
        <v>3980</v>
      </c>
      <c r="E146" s="134">
        <f t="shared" si="9"/>
        <v>100</v>
      </c>
    </row>
    <row r="147" spans="1:5" ht="60">
      <c r="A147" s="62" t="s">
        <v>328</v>
      </c>
      <c r="B147" s="30" t="s">
        <v>366</v>
      </c>
      <c r="C147" s="61">
        <v>494477</v>
      </c>
      <c r="D147" s="61">
        <v>125828.99</v>
      </c>
      <c r="E147" s="134">
        <f t="shared" si="9"/>
        <v>25.446884283798845</v>
      </c>
    </row>
    <row r="148" spans="1:5" ht="45">
      <c r="A148" s="17" t="s">
        <v>113</v>
      </c>
      <c r="B148" s="30" t="s">
        <v>329</v>
      </c>
      <c r="C148" s="61">
        <f>C149</f>
        <v>482486.38</v>
      </c>
      <c r="D148" s="61">
        <f>D149</f>
        <v>321474.58999999997</v>
      </c>
      <c r="E148" s="134">
        <f t="shared" si="9"/>
        <v>66.62873882574675</v>
      </c>
    </row>
    <row r="149" spans="1:5" ht="45">
      <c r="A149" s="17" t="s">
        <v>114</v>
      </c>
      <c r="B149" s="30" t="s">
        <v>330</v>
      </c>
      <c r="C149" s="61">
        <f>C150+C151</f>
        <v>482486.38</v>
      </c>
      <c r="D149" s="61">
        <f>D150+D151</f>
        <v>321474.58999999997</v>
      </c>
      <c r="E149" s="134">
        <f t="shared" si="9"/>
        <v>66.62873882574675</v>
      </c>
    </row>
    <row r="150" spans="1:5" ht="15">
      <c r="A150" s="17" t="s">
        <v>217</v>
      </c>
      <c r="B150" s="30" t="s">
        <v>367</v>
      </c>
      <c r="C150" s="61">
        <v>342486.38</v>
      </c>
      <c r="D150" s="61">
        <v>279123.23</v>
      </c>
      <c r="E150" s="134">
        <f t="shared" si="9"/>
        <v>81.49907450334229</v>
      </c>
    </row>
    <row r="151" spans="1:5" ht="15">
      <c r="A151" s="17" t="s">
        <v>273</v>
      </c>
      <c r="B151" s="30" t="s">
        <v>368</v>
      </c>
      <c r="C151" s="61">
        <v>140000</v>
      </c>
      <c r="D151" s="61">
        <v>42351.36</v>
      </c>
      <c r="E151" s="134">
        <f t="shared" si="9"/>
        <v>30.250971428571425</v>
      </c>
    </row>
    <row r="152" spans="1:5" ht="15">
      <c r="A152" s="17" t="s">
        <v>129</v>
      </c>
      <c r="B152" s="30" t="s">
        <v>331</v>
      </c>
      <c r="C152" s="61">
        <f>C153</f>
        <v>150443.24</v>
      </c>
      <c r="D152" s="61">
        <f>D153</f>
        <v>109077.87</v>
      </c>
      <c r="E152" s="134">
        <f t="shared" si="9"/>
        <v>72.50433452510063</v>
      </c>
    </row>
    <row r="153" spans="1:5" s="19" customFormat="1" ht="15">
      <c r="A153" s="17" t="s">
        <v>222</v>
      </c>
      <c r="B153" s="30" t="s">
        <v>332</v>
      </c>
      <c r="C153" s="61">
        <f>C154</f>
        <v>150443.24</v>
      </c>
      <c r="D153" s="61">
        <f>D154</f>
        <v>109077.87</v>
      </c>
      <c r="E153" s="134">
        <f t="shared" si="9"/>
        <v>72.50433452510063</v>
      </c>
    </row>
    <row r="154" spans="1:5" s="19" customFormat="1" ht="15">
      <c r="A154" s="17" t="s">
        <v>313</v>
      </c>
      <c r="B154" s="30" t="s">
        <v>369</v>
      </c>
      <c r="C154" s="153">
        <v>150443.24</v>
      </c>
      <c r="D154" s="61">
        <v>109077.87</v>
      </c>
      <c r="E154" s="134">
        <f t="shared" si="9"/>
        <v>72.50433452510063</v>
      </c>
    </row>
    <row r="155" spans="1:5" s="19" customFormat="1" ht="28.5">
      <c r="A155" s="178" t="s">
        <v>434</v>
      </c>
      <c r="B155" s="180" t="s">
        <v>424</v>
      </c>
      <c r="C155" s="181">
        <f>C156+C160</f>
        <v>500000</v>
      </c>
      <c r="D155" s="181">
        <f>D156+D160</f>
        <v>494722.32</v>
      </c>
      <c r="E155" s="120">
        <f t="shared" si="9"/>
        <v>98.944464</v>
      </c>
    </row>
    <row r="156" spans="1:5" s="19" customFormat="1" ht="81.75">
      <c r="A156" s="177" t="s">
        <v>421</v>
      </c>
      <c r="B156" s="30" t="s">
        <v>425</v>
      </c>
      <c r="C156" s="153">
        <f>C157</f>
        <v>475000</v>
      </c>
      <c r="D156" s="153">
        <f>D157</f>
        <v>469722.32</v>
      </c>
      <c r="E156" s="134">
        <f t="shared" si="9"/>
        <v>98.88890947368422</v>
      </c>
    </row>
    <row r="157" spans="1:5" s="19" customFormat="1" ht="30">
      <c r="A157" s="176" t="s">
        <v>422</v>
      </c>
      <c r="B157" s="30" t="s">
        <v>426</v>
      </c>
      <c r="C157" s="153">
        <f>C158+C159</f>
        <v>475000</v>
      </c>
      <c r="D157" s="153">
        <f>D158+D159</f>
        <v>469722.32</v>
      </c>
      <c r="E157" s="134">
        <f t="shared" si="9"/>
        <v>98.88890947368422</v>
      </c>
    </row>
    <row r="158" spans="1:5" s="19" customFormat="1" ht="30">
      <c r="A158" s="176" t="s">
        <v>307</v>
      </c>
      <c r="B158" s="30" t="s">
        <v>427</v>
      </c>
      <c r="C158" s="153">
        <v>300000</v>
      </c>
      <c r="D158" s="61">
        <v>294722.32</v>
      </c>
      <c r="E158" s="134">
        <f t="shared" si="9"/>
        <v>98.24077333333334</v>
      </c>
    </row>
    <row r="159" spans="1:5" s="19" customFormat="1" ht="60">
      <c r="A159" s="62" t="s">
        <v>328</v>
      </c>
      <c r="B159" s="30" t="s">
        <v>428</v>
      </c>
      <c r="C159" s="179">
        <v>175000</v>
      </c>
      <c r="D159" s="61">
        <v>175000</v>
      </c>
      <c r="E159" s="134">
        <v>100</v>
      </c>
    </row>
    <row r="160" spans="1:5" s="19" customFormat="1" ht="41.25">
      <c r="A160" s="177" t="s">
        <v>241</v>
      </c>
      <c r="B160" s="30" t="s">
        <v>429</v>
      </c>
      <c r="C160" s="179">
        <f>C161</f>
        <v>25000</v>
      </c>
      <c r="D160" s="179">
        <f>D161</f>
        <v>25000</v>
      </c>
      <c r="E160" s="134">
        <v>100</v>
      </c>
    </row>
    <row r="161" spans="1:5" s="19" customFormat="1" ht="41.25">
      <c r="A161" s="176" t="s">
        <v>243</v>
      </c>
      <c r="B161" s="30" t="s">
        <v>430</v>
      </c>
      <c r="C161" s="153">
        <f>C162</f>
        <v>25000</v>
      </c>
      <c r="D161" s="153">
        <f>D162</f>
        <v>25000</v>
      </c>
      <c r="E161" s="134">
        <v>100</v>
      </c>
    </row>
    <row r="162" spans="1:5" s="19" customFormat="1" ht="30">
      <c r="A162" s="175" t="s">
        <v>423</v>
      </c>
      <c r="B162" s="30" t="s">
        <v>431</v>
      </c>
      <c r="C162" s="179">
        <v>25000</v>
      </c>
      <c r="D162" s="61">
        <v>25000</v>
      </c>
      <c r="E162" s="134">
        <v>100</v>
      </c>
    </row>
    <row r="163" spans="1:5" s="19" customFormat="1" ht="90">
      <c r="A163" s="90" t="s">
        <v>130</v>
      </c>
      <c r="B163" s="133" t="s">
        <v>315</v>
      </c>
      <c r="C163" s="144">
        <f aca="true" t="shared" si="16" ref="C163:D165">C164</f>
        <v>2697564.42</v>
      </c>
      <c r="D163" s="144">
        <f t="shared" si="16"/>
        <v>2697564.42</v>
      </c>
      <c r="E163" s="119">
        <f t="shared" si="9"/>
        <v>100</v>
      </c>
    </row>
    <row r="164" spans="1:5" s="19" customFormat="1" ht="45">
      <c r="A164" s="62" t="s">
        <v>113</v>
      </c>
      <c r="B164" s="30" t="s">
        <v>316</v>
      </c>
      <c r="C164" s="61">
        <f t="shared" si="16"/>
        <v>2697564.42</v>
      </c>
      <c r="D164" s="61">
        <f t="shared" si="16"/>
        <v>2697564.42</v>
      </c>
      <c r="E164" s="134">
        <f t="shared" si="9"/>
        <v>100</v>
      </c>
    </row>
    <row r="165" spans="1:5" s="19" customFormat="1" ht="45">
      <c r="A165" s="89" t="s">
        <v>114</v>
      </c>
      <c r="B165" s="30" t="s">
        <v>317</v>
      </c>
      <c r="C165" s="61">
        <f t="shared" si="16"/>
        <v>2697564.42</v>
      </c>
      <c r="D165" s="61">
        <f t="shared" si="16"/>
        <v>2697564.42</v>
      </c>
      <c r="E165" s="134">
        <f t="shared" si="9"/>
        <v>100</v>
      </c>
    </row>
    <row r="166" spans="1:5" s="19" customFormat="1" ht="15">
      <c r="A166" s="129" t="s">
        <v>254</v>
      </c>
      <c r="B166" s="130" t="s">
        <v>370</v>
      </c>
      <c r="C166" s="145">
        <v>2697564.42</v>
      </c>
      <c r="D166" s="145">
        <v>2697564.42</v>
      </c>
      <c r="E166" s="138">
        <f>(D166/C166)*100</f>
        <v>100</v>
      </c>
    </row>
    <row r="167" spans="1:5" s="19" customFormat="1" ht="27">
      <c r="A167" s="131" t="s">
        <v>314</v>
      </c>
      <c r="B167" s="132" t="s">
        <v>197</v>
      </c>
      <c r="C167" s="137">
        <v>142490</v>
      </c>
      <c r="D167" s="137">
        <f>'Пр.1 доходы'!D17-'Пр.2 Расходы'!D7</f>
        <v>-139351.02000000142</v>
      </c>
      <c r="E167" s="134" t="s">
        <v>190</v>
      </c>
    </row>
    <row r="168" spans="1:3" ht="38.25" customHeight="1">
      <c r="A168"/>
      <c r="B168"/>
      <c r="C168"/>
    </row>
    <row r="169" spans="1:3" ht="15.75">
      <c r="A169" s="22"/>
      <c r="B169" s="23"/>
      <c r="C169" s="23"/>
    </row>
    <row r="170" spans="1:3" ht="15.75">
      <c r="A170" s="22"/>
      <c r="B170" s="23"/>
      <c r="C170" s="23"/>
    </row>
    <row r="171" spans="1:3" ht="15.75">
      <c r="A171" s="22"/>
      <c r="B171" s="23"/>
      <c r="C171" s="23"/>
    </row>
    <row r="172" spans="1:3" ht="15.75">
      <c r="A172" s="22"/>
      <c r="B172" s="23"/>
      <c r="C172" s="23"/>
    </row>
    <row r="173" spans="1:3" ht="15.75">
      <c r="A173" s="22"/>
      <c r="B173" s="23"/>
      <c r="C173" s="23"/>
    </row>
    <row r="174" spans="1:3" ht="15.75">
      <c r="A174" s="22"/>
      <c r="B174" s="23"/>
      <c r="C174" s="23"/>
    </row>
    <row r="175" spans="1:3" ht="15.75">
      <c r="A175" s="22"/>
      <c r="B175" s="23"/>
      <c r="C175" s="23"/>
    </row>
    <row r="176" spans="1:3" ht="15.75">
      <c r="A176" s="22"/>
      <c r="B176" s="23"/>
      <c r="C176" s="23"/>
    </row>
    <row r="177" spans="1:3" ht="15.75">
      <c r="A177" s="22"/>
      <c r="B177" s="23"/>
      <c r="C177" s="23"/>
    </row>
    <row r="178" spans="1:3" ht="15.75">
      <c r="A178" s="22"/>
      <c r="B178" s="23"/>
      <c r="C178" s="23"/>
    </row>
    <row r="179" spans="1:3" ht="15.75">
      <c r="A179" s="22"/>
      <c r="B179" s="23"/>
      <c r="C179" s="23"/>
    </row>
    <row r="180" spans="1:3" ht="15.75">
      <c r="A180" s="22"/>
      <c r="B180" s="23"/>
      <c r="C180" s="23"/>
    </row>
    <row r="181" spans="1:3" ht="15.75">
      <c r="A181" s="22"/>
      <c r="B181" s="23"/>
      <c r="C181" s="23"/>
    </row>
    <row r="182" spans="1:3" ht="15.75">
      <c r="A182" s="22"/>
      <c r="B182" s="23"/>
      <c r="C182" s="23"/>
    </row>
    <row r="183" spans="1:3" ht="15.75">
      <c r="A183" s="22"/>
      <c r="B183" s="23"/>
      <c r="C183" s="23"/>
    </row>
    <row r="184" spans="1:3" ht="15.75">
      <c r="A184" s="22"/>
      <c r="B184" s="23"/>
      <c r="C184" s="23"/>
    </row>
    <row r="185" spans="1:3" ht="15.75">
      <c r="A185" s="22"/>
      <c r="B185" s="23"/>
      <c r="C185" s="23"/>
    </row>
    <row r="186" spans="1:3" ht="15.75">
      <c r="A186" s="22"/>
      <c r="B186" s="23"/>
      <c r="C186" s="23"/>
    </row>
    <row r="187" spans="1:3" ht="15.75">
      <c r="A187" s="22"/>
      <c r="B187" s="23"/>
      <c r="C187" s="23"/>
    </row>
    <row r="188" spans="1:3" ht="15.75">
      <c r="A188" s="22"/>
      <c r="B188" s="23"/>
      <c r="C188" s="23"/>
    </row>
    <row r="189" spans="1:3" ht="15.75">
      <c r="A189" s="22"/>
      <c r="B189" s="23"/>
      <c r="C189" s="23"/>
    </row>
    <row r="190" spans="1:3" ht="15.75">
      <c r="A190" s="22"/>
      <c r="B190" s="23"/>
      <c r="C190" s="23"/>
    </row>
    <row r="191" spans="1:3" ht="15.75">
      <c r="A191" s="22"/>
      <c r="B191" s="23"/>
      <c r="C191" s="23"/>
    </row>
    <row r="192" spans="1:3" ht="15.75">
      <c r="A192" s="22"/>
      <c r="B192" s="23"/>
      <c r="C192" s="23"/>
    </row>
    <row r="193" spans="1:3" ht="15.75">
      <c r="A193" s="22"/>
      <c r="B193" s="23"/>
      <c r="C193" s="23"/>
    </row>
    <row r="194" spans="1:3" ht="15.75">
      <c r="A194" s="22"/>
      <c r="B194" s="23"/>
      <c r="C194" s="23"/>
    </row>
    <row r="195" spans="1:3" ht="15.75">
      <c r="A195" s="22"/>
      <c r="B195" s="23"/>
      <c r="C195" s="23"/>
    </row>
    <row r="196" spans="1:3" ht="15.75">
      <c r="A196" s="22"/>
      <c r="B196" s="23"/>
      <c r="C196" s="23"/>
    </row>
    <row r="197" spans="1:3" ht="15.75">
      <c r="A197" s="22"/>
      <c r="B197" s="23"/>
      <c r="C197" s="23"/>
    </row>
    <row r="198" spans="1:3" ht="15.75">
      <c r="A198" s="22"/>
      <c r="B198" s="23"/>
      <c r="C198" s="23"/>
    </row>
    <row r="199" spans="1:3" ht="15.75">
      <c r="A199" s="22"/>
      <c r="B199" s="23"/>
      <c r="C199" s="23"/>
    </row>
    <row r="200" spans="1:3" ht="15.75">
      <c r="A200" s="22"/>
      <c r="B200" s="23"/>
      <c r="C200" s="23"/>
    </row>
    <row r="201" spans="1:3" ht="15.75">
      <c r="A201" s="22"/>
      <c r="B201" s="23"/>
      <c r="C201" s="23"/>
    </row>
    <row r="202" spans="1:3" ht="15.75">
      <c r="A202" s="22"/>
      <c r="B202" s="23"/>
      <c r="C202" s="23"/>
    </row>
    <row r="203" spans="1:3" ht="15.75">
      <c r="A203" s="22"/>
      <c r="B203" s="23"/>
      <c r="C203" s="23"/>
    </row>
    <row r="204" spans="1:3" ht="15.75">
      <c r="A204" s="22"/>
      <c r="B204" s="23"/>
      <c r="C204" s="23"/>
    </row>
    <row r="205" spans="1:3" ht="15.75">
      <c r="A205" s="22"/>
      <c r="B205" s="23"/>
      <c r="C205" s="23"/>
    </row>
    <row r="206" spans="1:3" ht="15.75">
      <c r="A206" s="22"/>
      <c r="B206" s="23"/>
      <c r="C206" s="23"/>
    </row>
    <row r="207" spans="1:3" ht="15.75">
      <c r="A207" s="22"/>
      <c r="B207" s="23"/>
      <c r="C207" s="23"/>
    </row>
    <row r="208" spans="1:3" ht="15.75">
      <c r="A208" s="22"/>
      <c r="B208" s="23"/>
      <c r="C208" s="23"/>
    </row>
    <row r="209" spans="1:3" ht="15.75">
      <c r="A209" s="22"/>
      <c r="B209" s="23"/>
      <c r="C209" s="23"/>
    </row>
    <row r="210" spans="1:3" ht="15.75">
      <c r="A210" s="22"/>
      <c r="B210" s="23"/>
      <c r="C210" s="23"/>
    </row>
    <row r="211" spans="1:3" ht="15.75">
      <c r="A211" s="22"/>
      <c r="B211" s="23"/>
      <c r="C211" s="23"/>
    </row>
    <row r="212" spans="1:3" ht="15.75">
      <c r="A212" s="22"/>
      <c r="B212" s="23"/>
      <c r="C212" s="23"/>
    </row>
    <row r="213" spans="1:3" ht="15.75">
      <c r="A213" s="22"/>
      <c r="B213" s="23"/>
      <c r="C213" s="23"/>
    </row>
    <row r="214" spans="1:3" ht="15.75">
      <c r="A214" s="22"/>
      <c r="B214" s="23"/>
      <c r="C214" s="23"/>
    </row>
    <row r="215" spans="1:3" ht="15.75">
      <c r="A215" s="22"/>
      <c r="B215" s="23"/>
      <c r="C215" s="23"/>
    </row>
    <row r="216" spans="1:3" ht="15.75">
      <c r="A216" s="22"/>
      <c r="B216" s="23"/>
      <c r="C216" s="23"/>
    </row>
    <row r="217" spans="1:3" ht="15.75">
      <c r="A217" s="22"/>
      <c r="B217" s="23"/>
      <c r="C217" s="23"/>
    </row>
    <row r="218" spans="1:3" ht="15.75">
      <c r="A218" s="22"/>
      <c r="B218" s="23"/>
      <c r="C218" s="23"/>
    </row>
    <row r="219" spans="1:3" ht="15.75">
      <c r="A219" s="22"/>
      <c r="B219" s="23"/>
      <c r="C219" s="23"/>
    </row>
    <row r="220" spans="1:3" ht="15.75">
      <c r="A220" s="22"/>
      <c r="B220" s="23"/>
      <c r="C220" s="23"/>
    </row>
    <row r="221" spans="1:3" ht="15.75">
      <c r="A221" s="22"/>
      <c r="B221" s="23"/>
      <c r="C221" s="23"/>
    </row>
    <row r="222" spans="1:3" ht="15.75">
      <c r="A222" s="22"/>
      <c r="B222" s="23"/>
      <c r="C222" s="23"/>
    </row>
    <row r="223" spans="1:3" ht="15.75">
      <c r="A223" s="22"/>
      <c r="B223" s="23"/>
      <c r="C223" s="23"/>
    </row>
    <row r="224" spans="1:3" ht="15.75">
      <c r="A224" s="22"/>
      <c r="B224" s="23"/>
      <c r="C224" s="23"/>
    </row>
    <row r="225" spans="1:3" ht="15.75">
      <c r="A225" s="22"/>
      <c r="B225" s="23"/>
      <c r="C225" s="23"/>
    </row>
    <row r="226" spans="1:3" ht="15.75">
      <c r="A226" s="22"/>
      <c r="B226" s="23"/>
      <c r="C226" s="23"/>
    </row>
    <row r="227" spans="1:3" ht="15.75">
      <c r="A227" s="22"/>
      <c r="B227" s="23"/>
      <c r="C227" s="23"/>
    </row>
    <row r="228" spans="1:3" ht="15.75">
      <c r="A228" s="22"/>
      <c r="B228" s="23"/>
      <c r="C228" s="23"/>
    </row>
    <row r="229" spans="1:3" ht="15.75">
      <c r="A229" s="22"/>
      <c r="B229" s="23"/>
      <c r="C229" s="23"/>
    </row>
    <row r="230" spans="1:3" ht="15.75">
      <c r="A230" s="22"/>
      <c r="B230" s="23"/>
      <c r="C230" s="23"/>
    </row>
    <row r="231" spans="1:3" ht="15.75">
      <c r="A231" s="22"/>
      <c r="B231" s="23"/>
      <c r="C231" s="23"/>
    </row>
    <row r="232" spans="1:3" ht="15.75">
      <c r="A232" s="22"/>
      <c r="B232" s="23"/>
      <c r="C232" s="23"/>
    </row>
    <row r="233" spans="1:3" ht="15.75">
      <c r="A233" s="22"/>
      <c r="B233" s="23"/>
      <c r="C233" s="23"/>
    </row>
    <row r="234" spans="1:3" ht="15.75">
      <c r="A234" s="22"/>
      <c r="B234" s="23"/>
      <c r="C234" s="23"/>
    </row>
    <row r="235" spans="1:3" ht="15.75">
      <c r="A235" s="22"/>
      <c r="B235" s="23"/>
      <c r="C235" s="23"/>
    </row>
    <row r="236" spans="1:3" ht="15.75">
      <c r="A236" s="22"/>
      <c r="B236" s="23"/>
      <c r="C236" s="23"/>
    </row>
    <row r="237" spans="1:3" ht="15.75">
      <c r="A237" s="22"/>
      <c r="B237" s="23"/>
      <c r="C237" s="23"/>
    </row>
    <row r="238" spans="1:3" ht="15.75">
      <c r="A238" s="22"/>
      <c r="B238" s="23"/>
      <c r="C238" s="23"/>
    </row>
    <row r="239" spans="1:3" ht="15.75">
      <c r="A239" s="22"/>
      <c r="B239" s="23"/>
      <c r="C239" s="23"/>
    </row>
    <row r="240" spans="1:3" ht="15.75">
      <c r="A240" s="22"/>
      <c r="B240" s="23"/>
      <c r="C240" s="23"/>
    </row>
    <row r="241" spans="1:3" ht="15.75">
      <c r="A241" s="22"/>
      <c r="B241" s="23"/>
      <c r="C241" s="23"/>
    </row>
    <row r="242" spans="1:3" ht="15.75">
      <c r="A242" s="22"/>
      <c r="B242" s="23"/>
      <c r="C242" s="23"/>
    </row>
    <row r="243" spans="1:3" ht="15.75">
      <c r="A243" s="22"/>
      <c r="B243" s="23"/>
      <c r="C243" s="23"/>
    </row>
    <row r="244" spans="1:3" ht="15.75">
      <c r="A244" s="22"/>
      <c r="B244" s="23"/>
      <c r="C244" s="23"/>
    </row>
    <row r="245" spans="1:3" ht="15.75">
      <c r="A245" s="22"/>
      <c r="B245" s="23"/>
      <c r="C245" s="23"/>
    </row>
    <row r="246" spans="1:3" ht="15.75">
      <c r="A246" s="22"/>
      <c r="B246" s="23"/>
      <c r="C246" s="23"/>
    </row>
    <row r="247" spans="1:3" ht="15.75">
      <c r="A247" s="22"/>
      <c r="B247" s="23"/>
      <c r="C247" s="23"/>
    </row>
    <row r="248" spans="1:3" ht="15.75">
      <c r="A248" s="22"/>
      <c r="B248" s="23"/>
      <c r="C248" s="23"/>
    </row>
    <row r="249" spans="1:3" ht="15.75">
      <c r="A249" s="22"/>
      <c r="B249" s="23"/>
      <c r="C249" s="23"/>
    </row>
    <row r="250" spans="1:3" ht="15.75">
      <c r="A250" s="22"/>
      <c r="B250" s="23"/>
      <c r="C250" s="23"/>
    </row>
    <row r="251" spans="1:3" ht="15.75">
      <c r="A251" s="22"/>
      <c r="B251" s="23"/>
      <c r="C251" s="23"/>
    </row>
    <row r="252" spans="1:3" ht="15.75">
      <c r="A252" s="22"/>
      <c r="B252" s="23"/>
      <c r="C252" s="23"/>
    </row>
    <row r="253" spans="1:3" ht="15.75">
      <c r="A253" s="22"/>
      <c r="B253" s="23"/>
      <c r="C253" s="23"/>
    </row>
    <row r="254" spans="1:3" ht="15.75">
      <c r="A254" s="22"/>
      <c r="B254" s="23"/>
      <c r="C254" s="23"/>
    </row>
  </sheetData>
  <sheetProtection/>
  <mergeCells count="5">
    <mergeCell ref="A4:A5"/>
    <mergeCell ref="B4:B5"/>
    <mergeCell ref="C4:E4"/>
    <mergeCell ref="A2:E2"/>
    <mergeCell ref="C1:E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5">
      <selection activeCell="G9" sqref="G9"/>
    </sheetView>
  </sheetViews>
  <sheetFormatPr defaultColWidth="8.875" defaultRowHeight="12.75"/>
  <cols>
    <col min="1" max="1" width="39.00390625" style="1" customWidth="1"/>
    <col min="2" max="2" width="24.375" style="1" customWidth="1"/>
    <col min="3" max="3" width="14.625" style="1" customWidth="1"/>
    <col min="4" max="4" width="13.75390625" style="1" customWidth="1"/>
    <col min="5" max="5" width="16.00390625" style="1" customWidth="1"/>
    <col min="6" max="6" width="13.75390625" style="1" customWidth="1"/>
    <col min="7" max="16384" width="8.875" style="1" customWidth="1"/>
  </cols>
  <sheetData>
    <row r="1" spans="1:3" ht="16.5">
      <c r="A1" s="24"/>
      <c r="B1" s="24"/>
      <c r="C1" s="25"/>
    </row>
    <row r="2" spans="1:6" ht="15.75">
      <c r="A2" s="220" t="s">
        <v>418</v>
      </c>
      <c r="B2" s="220"/>
      <c r="C2" s="220"/>
      <c r="D2" s="221"/>
      <c r="E2" s="221"/>
      <c r="F2" s="221"/>
    </row>
    <row r="3" spans="1:6" ht="8.25" customHeight="1">
      <c r="A3" s="197"/>
      <c r="B3" s="197"/>
      <c r="C3" s="197"/>
      <c r="D3" s="197"/>
      <c r="E3" s="197"/>
      <c r="F3" s="197"/>
    </row>
    <row r="4" spans="1:6" ht="16.5" customHeight="1">
      <c r="A4" s="26"/>
      <c r="B4" s="26"/>
      <c r="E4" s="69" t="s">
        <v>41</v>
      </c>
      <c r="F4" s="57"/>
    </row>
    <row r="6" spans="1:5" ht="75">
      <c r="A6" s="154" t="s">
        <v>186</v>
      </c>
      <c r="B6" s="154" t="s">
        <v>371</v>
      </c>
      <c r="C6" s="154" t="s">
        <v>183</v>
      </c>
      <c r="D6" s="154" t="s">
        <v>194</v>
      </c>
      <c r="E6" s="154" t="s">
        <v>372</v>
      </c>
    </row>
    <row r="7" spans="1:5" ht="15">
      <c r="A7" s="103">
        <v>1</v>
      </c>
      <c r="B7" s="103">
        <v>2</v>
      </c>
      <c r="C7" s="103">
        <v>3</v>
      </c>
      <c r="D7" s="103">
        <v>4</v>
      </c>
      <c r="E7" s="103">
        <v>5</v>
      </c>
    </row>
    <row r="8" spans="1:5" ht="28.5">
      <c r="A8" s="53" t="s">
        <v>392</v>
      </c>
      <c r="B8" s="101" t="s">
        <v>197</v>
      </c>
      <c r="C8" s="156">
        <v>142490</v>
      </c>
      <c r="D8" s="156">
        <v>139351.02</v>
      </c>
      <c r="E8" s="156">
        <f>C8-D8</f>
        <v>3138.9800000000105</v>
      </c>
    </row>
    <row r="9" spans="1:5" ht="15">
      <c r="A9" s="27" t="s">
        <v>198</v>
      </c>
      <c r="B9" s="103"/>
      <c r="C9" s="152"/>
      <c r="D9" s="152"/>
      <c r="E9" s="152"/>
    </row>
    <row r="10" spans="1:5" ht="15">
      <c r="A10" s="28" t="s">
        <v>373</v>
      </c>
      <c r="B10" s="103"/>
      <c r="C10" s="153">
        <v>142490</v>
      </c>
      <c r="D10" s="153">
        <v>139351.02</v>
      </c>
      <c r="E10" s="153">
        <f>C10-D10</f>
        <v>3138.9800000000105</v>
      </c>
    </row>
    <row r="11" spans="1:5" ht="15">
      <c r="A11" s="28" t="s">
        <v>374</v>
      </c>
      <c r="B11" s="103" t="s">
        <v>178</v>
      </c>
      <c r="C11" s="153">
        <v>142490</v>
      </c>
      <c r="D11" s="153">
        <v>139351.02</v>
      </c>
      <c r="E11" s="153">
        <f>C11-D11</f>
        <v>3138.9800000000105</v>
      </c>
    </row>
    <row r="12" spans="1:5" ht="15">
      <c r="A12" s="27" t="s">
        <v>375</v>
      </c>
      <c r="B12" s="152"/>
      <c r="C12" s="152"/>
      <c r="D12" s="153">
        <v>-11285809.19</v>
      </c>
      <c r="E12" s="103" t="s">
        <v>190</v>
      </c>
    </row>
    <row r="13" spans="1:5" ht="30">
      <c r="A13" s="27" t="s">
        <v>376</v>
      </c>
      <c r="B13" s="103" t="s">
        <v>377</v>
      </c>
      <c r="C13" s="153">
        <v>-13241967</v>
      </c>
      <c r="D13" s="153">
        <v>-11285809.19</v>
      </c>
      <c r="E13" s="103" t="s">
        <v>190</v>
      </c>
    </row>
    <row r="14" spans="1:5" ht="30">
      <c r="A14" s="27" t="s">
        <v>378</v>
      </c>
      <c r="B14" s="103" t="s">
        <v>379</v>
      </c>
      <c r="C14" s="153">
        <v>-13241967</v>
      </c>
      <c r="D14" s="153">
        <v>-11285809.19</v>
      </c>
      <c r="E14" s="103" t="s">
        <v>190</v>
      </c>
    </row>
    <row r="15" spans="1:5" ht="30">
      <c r="A15" s="27" t="s">
        <v>380</v>
      </c>
      <c r="B15" s="103" t="s">
        <v>381</v>
      </c>
      <c r="C15" s="153">
        <v>-13241967</v>
      </c>
      <c r="D15" s="153">
        <v>-11285809.19</v>
      </c>
      <c r="E15" s="103" t="s">
        <v>190</v>
      </c>
    </row>
    <row r="16" spans="1:5" ht="45" customHeight="1">
      <c r="A16" s="27" t="s">
        <v>382</v>
      </c>
      <c r="B16" s="103" t="s">
        <v>179</v>
      </c>
      <c r="C16" s="153">
        <v>-13241967</v>
      </c>
      <c r="D16" s="153">
        <v>-11285809.19</v>
      </c>
      <c r="E16" s="103" t="s">
        <v>190</v>
      </c>
    </row>
    <row r="17" spans="1:5" ht="15">
      <c r="A17" s="27" t="s">
        <v>383</v>
      </c>
      <c r="B17" s="152"/>
      <c r="C17" s="155" t="s">
        <v>391</v>
      </c>
      <c r="D17" s="153">
        <v>11425160.21</v>
      </c>
      <c r="E17" s="103" t="s">
        <v>190</v>
      </c>
    </row>
    <row r="18" spans="1:5" ht="30">
      <c r="A18" s="27" t="s">
        <v>384</v>
      </c>
      <c r="B18" s="103" t="s">
        <v>385</v>
      </c>
      <c r="C18" s="153">
        <v>13884457</v>
      </c>
      <c r="D18" s="153">
        <v>11425160.21</v>
      </c>
      <c r="E18" s="103" t="s">
        <v>190</v>
      </c>
    </row>
    <row r="19" spans="1:5" ht="30">
      <c r="A19" s="27" t="s">
        <v>386</v>
      </c>
      <c r="B19" s="103" t="s">
        <v>387</v>
      </c>
      <c r="C19" s="153">
        <v>13884457</v>
      </c>
      <c r="D19" s="153">
        <v>11425160.21</v>
      </c>
      <c r="E19" s="103" t="s">
        <v>190</v>
      </c>
    </row>
    <row r="20" spans="1:5" ht="30">
      <c r="A20" s="27" t="s">
        <v>388</v>
      </c>
      <c r="B20" s="103" t="s">
        <v>389</v>
      </c>
      <c r="C20" s="153">
        <v>13884457</v>
      </c>
      <c r="D20" s="153">
        <v>11425160.21</v>
      </c>
      <c r="E20" s="103" t="s">
        <v>190</v>
      </c>
    </row>
    <row r="21" spans="1:5" ht="45">
      <c r="A21" s="27" t="s">
        <v>390</v>
      </c>
      <c r="B21" s="103" t="s">
        <v>180</v>
      </c>
      <c r="C21" s="153">
        <v>13884457</v>
      </c>
      <c r="D21" s="153">
        <v>11425160.21</v>
      </c>
      <c r="E21" s="103" t="s">
        <v>190</v>
      </c>
    </row>
    <row r="24" spans="1:5" ht="15.75" customHeight="1">
      <c r="A24" s="200" t="s">
        <v>420</v>
      </c>
      <c r="B24" s="200"/>
      <c r="C24" s="200"/>
      <c r="D24" s="200"/>
      <c r="E24" s="200"/>
    </row>
    <row r="25" spans="1:5" ht="15.75" customHeight="1">
      <c r="A25" s="200"/>
      <c r="B25" s="200"/>
      <c r="C25" s="200"/>
      <c r="D25" s="200"/>
      <c r="E25" s="200"/>
    </row>
    <row r="26" spans="1:5" ht="15.75">
      <c r="A26" s="159"/>
      <c r="B26" s="160"/>
      <c r="C26" s="160"/>
      <c r="D26" s="13"/>
      <c r="E26" s="13"/>
    </row>
    <row r="27" spans="1:5" ht="12.75">
      <c r="A27" s="201" t="s">
        <v>393</v>
      </c>
      <c r="B27" s="201"/>
      <c r="C27" s="201"/>
      <c r="D27" s="201"/>
      <c r="E27" s="201"/>
    </row>
    <row r="28" spans="1:3" ht="15.75">
      <c r="A28" s="157"/>
      <c r="B28"/>
      <c r="C28"/>
    </row>
    <row r="29" spans="1:3" ht="16.5" thickBot="1">
      <c r="A29" s="157"/>
      <c r="B29"/>
      <c r="C29"/>
    </row>
    <row r="30" spans="1:5" ht="80.25" customHeight="1" thickBot="1">
      <c r="A30" s="202" t="s">
        <v>394</v>
      </c>
      <c r="B30" s="203"/>
      <c r="C30" s="199"/>
      <c r="D30" s="167" t="s">
        <v>403</v>
      </c>
      <c r="E30" s="166" t="s">
        <v>395</v>
      </c>
    </row>
    <row r="31" spans="1:5" ht="15">
      <c r="A31" s="210" t="s">
        <v>396</v>
      </c>
      <c r="B31" s="211"/>
      <c r="C31" s="212"/>
      <c r="D31" s="168" t="s">
        <v>404</v>
      </c>
      <c r="E31" s="61">
        <v>784006.2</v>
      </c>
    </row>
    <row r="32" spans="1:5" ht="13.5">
      <c r="A32" s="204" t="s">
        <v>397</v>
      </c>
      <c r="B32" s="205"/>
      <c r="C32" s="206"/>
      <c r="D32" s="169" t="s">
        <v>417</v>
      </c>
      <c r="E32" s="173">
        <v>1069730.43</v>
      </c>
    </row>
    <row r="33" spans="1:5" ht="27.75" customHeight="1" thickBot="1">
      <c r="A33" s="222" t="s">
        <v>398</v>
      </c>
      <c r="B33" s="223"/>
      <c r="C33" s="224"/>
      <c r="D33" s="170" t="s">
        <v>404</v>
      </c>
      <c r="E33" s="172">
        <v>257045.01</v>
      </c>
    </row>
    <row r="34" spans="1:5" ht="27.75" customHeight="1">
      <c r="A34" s="161"/>
      <c r="B34" s="161"/>
      <c r="C34" s="161"/>
      <c r="D34" s="162"/>
      <c r="E34" s="163"/>
    </row>
    <row r="35" spans="1:5" ht="15">
      <c r="A35" s="225" t="s">
        <v>399</v>
      </c>
      <c r="B35" s="225"/>
      <c r="C35" s="225"/>
      <c r="D35" s="225"/>
      <c r="E35" s="225"/>
    </row>
    <row r="36" spans="1:3" ht="15.75">
      <c r="A36" s="157"/>
      <c r="B36"/>
      <c r="C36"/>
    </row>
    <row r="37" spans="1:5" ht="15" customHeight="1">
      <c r="A37" s="209" t="s">
        <v>400</v>
      </c>
      <c r="B37" s="209"/>
      <c r="C37" s="209"/>
      <c r="D37" s="209"/>
      <c r="E37" s="209"/>
    </row>
    <row r="38" spans="1:5" ht="11.25" customHeight="1">
      <c r="A38" s="209"/>
      <c r="B38" s="209"/>
      <c r="C38" s="209"/>
      <c r="D38" s="209"/>
      <c r="E38" s="209"/>
    </row>
    <row r="39" spans="1:3" ht="16.5" thickBot="1">
      <c r="A39" s="157"/>
      <c r="B39"/>
      <c r="C39"/>
    </row>
    <row r="40" spans="1:5" ht="37.5" customHeight="1" thickBot="1">
      <c r="A40" s="202" t="s">
        <v>405</v>
      </c>
      <c r="B40" s="203"/>
      <c r="C40" s="199"/>
      <c r="D40" s="198" t="s">
        <v>401</v>
      </c>
      <c r="E40" s="199"/>
    </row>
    <row r="41" spans="1:5" ht="14.25" thickBot="1">
      <c r="A41" s="213" t="s">
        <v>416</v>
      </c>
      <c r="B41" s="214"/>
      <c r="C41" s="215"/>
      <c r="D41" s="218">
        <v>1044127.7</v>
      </c>
      <c r="E41" s="219"/>
    </row>
    <row r="42" spans="1:3" ht="13.5">
      <c r="A42" s="164"/>
      <c r="B42" s="163"/>
      <c r="C42"/>
    </row>
    <row r="43" spans="1:5" ht="15" customHeight="1">
      <c r="A43" s="209" t="s">
        <v>402</v>
      </c>
      <c r="B43" s="209"/>
      <c r="C43" s="209"/>
      <c r="D43" s="209"/>
      <c r="E43" s="209"/>
    </row>
    <row r="44" spans="1:5" ht="12.75" customHeight="1">
      <c r="A44" s="209"/>
      <c r="B44" s="209"/>
      <c r="C44" s="209"/>
      <c r="D44" s="209"/>
      <c r="E44" s="209"/>
    </row>
    <row r="45" spans="1:3" ht="15.75" thickBot="1">
      <c r="A45" s="158"/>
      <c r="B45"/>
      <c r="C45"/>
    </row>
    <row r="46" spans="1:5" ht="43.5" customHeight="1" thickBot="1">
      <c r="A46" s="202" t="s">
        <v>405</v>
      </c>
      <c r="B46" s="203"/>
      <c r="C46" s="199"/>
      <c r="D46" s="198" t="s">
        <v>401</v>
      </c>
      <c r="E46" s="199"/>
    </row>
    <row r="47" spans="1:5" ht="15.75" thickBot="1">
      <c r="A47" s="213" t="s">
        <v>415</v>
      </c>
      <c r="B47" s="214"/>
      <c r="C47" s="215"/>
      <c r="D47" s="207">
        <v>1408516.93</v>
      </c>
      <c r="E47" s="208"/>
    </row>
    <row r="48" spans="1:5" ht="15">
      <c r="A48" s="164"/>
      <c r="B48" s="164"/>
      <c r="C48" s="164"/>
      <c r="D48" s="165"/>
      <c r="E48" s="165"/>
    </row>
    <row r="49" spans="1:5" ht="15">
      <c r="A49" s="164"/>
      <c r="B49" s="164"/>
      <c r="C49" s="164"/>
      <c r="D49" s="165"/>
      <c r="E49" s="165"/>
    </row>
    <row r="50" spans="1:5" ht="14.25" customHeight="1">
      <c r="A50" s="217" t="s">
        <v>414</v>
      </c>
      <c r="B50" s="217"/>
      <c r="C50" s="217"/>
      <c r="D50" s="217"/>
      <c r="E50" s="217"/>
    </row>
    <row r="51" spans="1:5" ht="35.25" customHeight="1">
      <c r="A51" s="217"/>
      <c r="B51" s="217"/>
      <c r="C51" s="217"/>
      <c r="D51" s="217"/>
      <c r="E51" s="217"/>
    </row>
    <row r="52" spans="1:5" ht="15.75">
      <c r="A52" s="216" t="s">
        <v>406</v>
      </c>
      <c r="B52" s="216"/>
      <c r="C52" s="216"/>
      <c r="D52" s="216"/>
      <c r="E52" s="216"/>
    </row>
  </sheetData>
  <sheetProtection/>
  <mergeCells count="21">
    <mergeCell ref="A2:F2"/>
    <mergeCell ref="A33:C33"/>
    <mergeCell ref="D40:E40"/>
    <mergeCell ref="A35:E35"/>
    <mergeCell ref="A43:E44"/>
    <mergeCell ref="D47:E47"/>
    <mergeCell ref="A37:E38"/>
    <mergeCell ref="A31:C31"/>
    <mergeCell ref="A46:C46"/>
    <mergeCell ref="A47:C47"/>
    <mergeCell ref="A52:E52"/>
    <mergeCell ref="A50:E51"/>
    <mergeCell ref="D41:E41"/>
    <mergeCell ref="A40:C40"/>
    <mergeCell ref="A41:C41"/>
    <mergeCell ref="A3:F3"/>
    <mergeCell ref="D46:E46"/>
    <mergeCell ref="A24:E25"/>
    <mergeCell ref="A27:E27"/>
    <mergeCell ref="A30:C30"/>
    <mergeCell ref="A32:C3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2022-10-14T04:51:36Z</cp:lastPrinted>
  <dcterms:created xsi:type="dcterms:W3CDTF">2005-08-18T04:46:17Z</dcterms:created>
  <dcterms:modified xsi:type="dcterms:W3CDTF">2022-10-27T04:39:57Z</dcterms:modified>
  <cp:category/>
  <cp:version/>
  <cp:contentType/>
  <cp:contentStatus/>
</cp:coreProperties>
</file>