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firstSheet="1" activeTab="3"/>
  </bookViews>
  <sheets>
    <sheet name="ПР.2 расходы 2022-2024" sheetId="1" r:id="rId1"/>
    <sheet name="Пр.3 ведом.2022-2024" sheetId="2" r:id="rId2"/>
    <sheet name="Пр.4 МП 2022-2024" sheetId="3" r:id="rId3"/>
    <sheet name="Пр.7 Источники 2022-2024" sheetId="4" r:id="rId4"/>
  </sheets>
  <definedNames/>
  <calcPr fullCalcOnLoad="1"/>
</workbook>
</file>

<file path=xl/sharedStrings.xml><?xml version="1.0" encoding="utf-8"?>
<sst xmlns="http://schemas.openxmlformats.org/spreadsheetml/2006/main" count="1549" uniqueCount="195">
  <si>
    <t>(рублей)</t>
  </si>
  <si>
    <t>Иные межбюджетные трансферты</t>
  </si>
  <si>
    <t>к проекту муниципального правового акта</t>
  </si>
  <si>
    <t>Приложение 2</t>
  </si>
  <si>
    <t>Золотодолинского сельского поселения</t>
  </si>
  <si>
    <t>Партизанского муниципального района</t>
  </si>
  <si>
    <t>Наименование</t>
  </si>
  <si>
    <t>Целевая статья</t>
  </si>
  <si>
    <t>Вид расходов</t>
  </si>
  <si>
    <t>Сумма</t>
  </si>
  <si>
    <t>2022 год</t>
  </si>
  <si>
    <t>2023 год</t>
  </si>
  <si>
    <t>2024 год</t>
  </si>
  <si>
    <t>Муниципальная программа "Обеспечение пожарной безопасности в Золотодолинском сельском поселении на 2021-2027 годы"</t>
  </si>
  <si>
    <t>0100000000</t>
  </si>
  <si>
    <t>000</t>
  </si>
  <si>
    <t>Мероприятия муниципальной программы "Обеспечение пожарной безопасности в Золотодолинском сельском поселении на 2021-2027 годы"</t>
  </si>
  <si>
    <t>0190000000</t>
  </si>
  <si>
    <t>Основные мероприятия (приобретение первичных средств пожаротушения, проведение работ по предупреждению пожаров)</t>
  </si>
  <si>
    <t>0190100000</t>
  </si>
  <si>
    <t>Обеспечение пожарной безопасности в Золотодолинском сельском поселении</t>
  </si>
  <si>
    <t>0190100010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</si>
  <si>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</si>
  <si>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</si>
  <si>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</si>
  <si>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</si>
  <si>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"Уличное освещение Золотодолинского сельского поселения на 2021-2027 годы"</t>
  </si>
  <si>
    <t>0200000000</t>
  </si>
  <si>
    <t>Мероприятия муниципальной программы "Уличное освещение Золотодолинского сельского поселения на 2021-2027 годы"</t>
  </si>
  <si>
    <t>0290000000</t>
  </si>
  <si>
    <t>Основные мероприятия (оплата услуг и работ по установке уличного освещения, коммунальные расходы)</t>
  </si>
  <si>
    <t>0290100000</t>
  </si>
  <si>
    <t>Уличное освещение  Золотодолинского сельского поселения</t>
  </si>
  <si>
    <t>0290100010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</si>
  <si>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</si>
  <si>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</si>
  <si>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0300000000</t>
  </si>
  <si>
    <t>Мероприятия муниципальной программы "Благоустройство в Золотодолинском сельском поселении на 2021-2027 годы"</t>
  </si>
  <si>
    <t>0390000000</t>
  </si>
  <si>
    <t>Основные мероприятия программы (оплата услуг и работ по благоустройству поселения)</t>
  </si>
  <si>
    <t>0390100000</t>
  </si>
  <si>
    <t>Благоустройство в Золотодолинском сельском поселении</t>
  </si>
  <si>
    <t>0390100010</t>
  </si>
  <si>
    <t>Муниципальная программа "Развитие культуры в Золотодолинском сельском поселении на 2021-2027 годы"</t>
  </si>
  <si>
    <t>0400000000</t>
  </si>
  <si>
    <t>Мероприятия муниципальной программы "Развитие культуры в Золотодолинском сельском поселении на 2021-2027 годы"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</si>
  <si>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</si>
  <si>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</si>
  <si>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</si>
  <si>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</si>
  <si>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</si>
  <si>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</si>
  <si>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</si>
  <si>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</si>
  <si>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</si>
  <si>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</si>
  <si>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</si>
  <si>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</si>
  <si>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</si>
  <si>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</si>
  <si>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</si>
  <si>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0500000000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</si>
  <si>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</si>
  <si>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0510000000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</si>
  <si>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</si>
  <si>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0510100000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</si>
  <si>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</si>
  <si>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0510192610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</si>
  <si>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</si>
  <si>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05101S2610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</si>
  <si>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</si>
  <si>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0600000000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</si>
  <si>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</si>
  <si>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0690000000</t>
  </si>
  <si>
    <t>Основные мероприятия по материально-техническому обеспечению</t>
  </si>
  <si>
    <t>0690100000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</si>
  <si>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</si>
  <si>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0690100010</t>
  </si>
  <si>
    <t>Итого по муниципальным программам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</si>
  <si>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</si>
  <si>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</si>
  <si>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</si>
  <si>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</si>
  <si>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Иные непрограммные мероприятия</t>
  </si>
  <si>
    <t>9999900000</t>
  </si>
  <si>
    <t>Глава муниципального образования</t>
  </si>
  <si>
    <t>9999920020</t>
  </si>
  <si>
    <t>Расходы на выплаты персоналу государственных (муниципальных) органов</t>
  </si>
  <si>
    <t>120</t>
  </si>
  <si>
    <t>Резервные фонды местных администраций</t>
  </si>
  <si>
    <t>9999929010</t>
  </si>
  <si>
    <t>Резервные средства</t>
  </si>
  <si>
    <t>870</t>
  </si>
  <si>
    <t>Мероприятия, связанные с обеспечением национальной безопасности и правоохранительной деятельности</t>
  </si>
  <si>
    <t>9999929011</t>
  </si>
  <si>
    <t>Центральный аппарат</t>
  </si>
  <si>
    <t>9999940030</t>
  </si>
  <si>
    <t>Доплата к пенсиям муниципальных служащих</t>
  </si>
  <si>
    <t>9999940050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</si>
  <si>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</si>
  <si>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</si>
  <si>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</si>
  <si>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</si>
  <si>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Осуществление первичного воинского учета на территориях, где отсутствуют военные комиссариаты</t>
  </si>
  <si>
    <t>9999951180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</si>
  <si>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</si>
  <si>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9999970010</t>
  </si>
  <si>
    <t>Межбюджетные трансферты</t>
  </si>
  <si>
    <t>500</t>
  </si>
  <si>
    <t>540</t>
  </si>
  <si>
    <t>Учреждения по обеспечению хозяйственного обслуживания</t>
  </si>
  <si>
    <t>9999940040</t>
  </si>
  <si>
    <t>ИТОГО</t>
  </si>
  <si>
    <t>Расходы на выплату персоналу казённых учреждений</t>
  </si>
  <si>
    <t>9904200</t>
  </si>
  <si>
    <t>Фонд оплаты труда казённых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</si>
  <si>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</si>
  <si>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9994500</t>
  </si>
  <si>
    <t>Приложение 3</t>
  </si>
  <si>
    <t>Распределение</t>
  </si>
  <si>
    <t>бюджетных ассигнований из бюджета Золотодолинского сельского поселения Партизанского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</si>
  <si>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 xml:space="preserve">Сумма 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</si>
  <si>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</si>
  <si>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</si>
  <si>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</si>
  <si>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</si>
  <si>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</si>
  <si>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</si>
  <si>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</si>
  <si>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</si>
  <si>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</si>
  <si>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</si>
  <si>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</si>
  <si>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</si>
  <si>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</si>
  <si>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</si>
  <si>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</si>
  <si>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</si>
  <si>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</si>
  <si>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</si>
  <si>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</si>
  <si>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</si>
  <si>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</si>
  <si>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</si>
  <si>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</si>
  <si>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</si>
  <si>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</si>
  <si>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</si>
  <si>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 xml:space="preserve">Иные закупки товаров, работ и услуг для обеспечения государственных (муниципальных) нужд </t>
  </si>
  <si>
    <t>СОЦИАЛЬНАЯ ПОЛИТИКА</t>
  </si>
  <si>
    <t>Пенсионное обеспечение</t>
  </si>
  <si>
    <t>Всего расходов</t>
  </si>
  <si>
    <t>Приложение 4</t>
  </si>
  <si>
    <t>Ведомство</t>
  </si>
  <si>
    <t>Раздел</t>
  </si>
  <si>
    <t>Подраздел</t>
  </si>
  <si>
    <t>Целевая  статья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</si>
  <si>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</si>
  <si>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</si>
  <si>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</si>
  <si>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</si>
  <si>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</si>
  <si>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НАЦИОНАЛЬНАЯ БЕЗОПАСНОСТЬ И ПРАВООХРАНИТЕЛЬНАЯ ДЕЯТЕЛЬНОСТЬ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</si>
  <si>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</si>
  <si>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</si>
  <si>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997</t>
  </si>
  <si>
    <t>Муниципальная программа "Развитие культуры в Золотодолинском сельском поселении на 2021-202 годы"</t>
  </si>
  <si>
    <t>04901R4670</t>
  </si>
  <si>
    <t>992</t>
  </si>
  <si>
    <t>225</t>
  </si>
  <si>
    <t>Расходы</t>
  </si>
  <si>
    <t xml:space="preserve">бюджетных ассигнований из бюджета Золотодолинского сельского поселения Партизанского муниципального района на 2022 год  и плановый период 2023 и 2024 годов в ведомственной структуре расходов бюджета Золотодолинского сельского поселения Партизанского муниципального района </t>
  </si>
  <si>
    <t xml:space="preserve"> бюджета Золотодолинского сельского поселения Партизанского муниципального района на 2022 год и плановый период 2023 и 2024 годов по финансовому обеспечению муниципальных программ Золотодолинского сельского поселения Партизанского муниципального района и непрограммным направлениям деятельности</t>
  </si>
  <si>
    <t xml:space="preserve">             от 27.12.2021 № 24 - МПА 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</si>
  <si>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краевого бюджета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</si>
  <si>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</si>
  <si>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>Иные закупки товаров, работ и услуг для обеспечения государственных (муниципальных нужд)</t>
  </si>
  <si>
    <t>04901S2050</t>
  </si>
  <si>
    <t>0490192050</t>
  </si>
  <si>
    <t xml:space="preserve">Источники внутреннего финансирования дефицита бюджета </t>
  </si>
  <si>
    <t>Золотодолинского сельского поселения на 2022 год</t>
  </si>
  <si>
    <t>Код бюджетной классификации</t>
  </si>
  <si>
    <t>Сумма, руб.</t>
  </si>
  <si>
    <t>992 01 05 00 00 00 0000 000</t>
  </si>
  <si>
    <t>Изменение остатков средств на счетах по учету средств бюджетов</t>
  </si>
  <si>
    <t>992 01 05 02 01 10 0000 510</t>
  </si>
  <si>
    <t>Увеличение прочих остатков денежных средств бюджетов сельских поселений</t>
  </si>
  <si>
    <t>992 01 05 02 01 10 0000 610</t>
  </si>
  <si>
    <t>Уменьшение прочих остатков денежных средств бюджетов сельских поселений</t>
  </si>
  <si>
    <t>992 01 00 00 00 00 0000 000</t>
  </si>
  <si>
    <t>Итого источников внутреннего финансирования дефицита бюджета сельского поселения</t>
  </si>
  <si>
    <t>Приложение 7</t>
  </si>
  <si>
    <t xml:space="preserve">             от 22.03.2022 № 2 - МПА </t>
  </si>
  <si>
    <t xml:space="preserve">(в редакции от 21.06.2022 № 6-МПА)  </t>
  </si>
  <si>
    <t xml:space="preserve">(в редакции от 21.06.2022 № 6-МПА)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</si>
</sst>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</numFmts>
  <fonts count="67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wrapText="1" indent="2"/>
      <protection/>
    </xf>
    <xf numFmtId="0" fontId="6" fillId="0" borderId="2">
      <alignment horizontal="left" wrapText="1" indent="2"/>
      <protection/>
    </xf>
    <xf numFmtId="49" fontId="45" fillId="0" borderId="3">
      <alignment horizontal="center"/>
      <protection/>
    </xf>
    <xf numFmtId="49" fontId="45" fillId="0" borderId="3">
      <alignment horizontal="center"/>
      <protection/>
    </xf>
    <xf numFmtId="49" fontId="6" fillId="0" borderId="4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5" applyNumberFormat="0" applyAlignment="0" applyProtection="0"/>
    <xf numFmtId="0" fontId="47" fillId="27" borderId="6" applyNumberFormat="0" applyAlignment="0" applyProtection="0"/>
    <xf numFmtId="0" fontId="48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28" borderId="11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33" borderId="0" xfId="0" applyFont="1" applyFill="1" applyBorder="1" applyAlignment="1">
      <alignment/>
    </xf>
    <xf numFmtId="0" fontId="61" fillId="33" borderId="0" xfId="58" applyFont="1" applyFill="1" applyBorder="1" applyAlignment="1">
      <alignment horizontal="right" wrapText="1"/>
      <protection/>
    </xf>
    <xf numFmtId="2" fontId="8" fillId="0" borderId="14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 shrinkToFit="1"/>
    </xf>
    <xf numFmtId="1" fontId="8" fillId="0" borderId="14" xfId="0" applyNumberFormat="1" applyFont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vertical="top" wrapText="1"/>
    </xf>
    <xf numFmtId="49" fontId="13" fillId="0" borderId="14" xfId="0" applyNumberFormat="1" applyFont="1" applyBorder="1" applyAlignment="1">
      <alignment vertical="top" wrapText="1"/>
    </xf>
    <xf numFmtId="49" fontId="14" fillId="0" borderId="14" xfId="0" applyNumberFormat="1" applyFont="1" applyBorder="1" applyAlignment="1">
      <alignment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5" fillId="35" borderId="14" xfId="0" applyFont="1" applyFill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 shrinkToFit="1"/>
    </xf>
    <xf numFmtId="0" fontId="13" fillId="0" borderId="14" xfId="0" applyFont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49" fontId="14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right" wrapText="1" shrinkToFit="1"/>
    </xf>
    <xf numFmtId="0" fontId="62" fillId="0" borderId="14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49" fontId="13" fillId="35" borderId="14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right" wrapText="1" shrinkToFit="1"/>
    </xf>
    <xf numFmtId="0" fontId="17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4" fillId="36" borderId="14" xfId="0" applyFont="1" applyFill="1" applyBorder="1" applyAlignment="1">
      <alignment wrapText="1"/>
    </xf>
    <xf numFmtId="0" fontId="64" fillId="36" borderId="14" xfId="0" applyFont="1" applyFill="1" applyBorder="1" applyAlignment="1">
      <alignment vertical="top" wrapText="1"/>
    </xf>
    <xf numFmtId="0" fontId="65" fillId="36" borderId="14" xfId="0" applyFont="1" applyFill="1" applyBorder="1" applyAlignment="1">
      <alignment vertical="top" wrapText="1"/>
    </xf>
    <xf numFmtId="0" fontId="65" fillId="0" borderId="14" xfId="0" applyFont="1" applyBorder="1" applyAlignment="1">
      <alignment wrapText="1"/>
    </xf>
    <xf numFmtId="0" fontId="65" fillId="36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4" fillId="0" borderId="14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 shrinkToFit="1"/>
    </xf>
    <xf numFmtId="4" fontId="14" fillId="0" borderId="14" xfId="0" applyNumberFormat="1" applyFont="1" applyBorder="1" applyAlignment="1">
      <alignment horizontal="right" wrapText="1" shrinkToFi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 shrinkToFit="1"/>
    </xf>
    <xf numFmtId="0" fontId="8" fillId="34" borderId="14" xfId="0" applyFont="1" applyFill="1" applyBorder="1" applyAlignment="1">
      <alignment horizontal="left" wrapText="1"/>
    </xf>
    <xf numFmtId="0" fontId="15" fillId="35" borderId="14" xfId="0" applyFont="1" applyFill="1" applyBorder="1" applyAlignment="1">
      <alignment wrapText="1"/>
    </xf>
    <xf numFmtId="0" fontId="18" fillId="0" borderId="14" xfId="0" applyFont="1" applyFill="1" applyBorder="1" applyAlignment="1">
      <alignment vertical="top" wrapText="1"/>
    </xf>
    <xf numFmtId="49" fontId="8" fillId="0" borderId="14" xfId="0" applyNumberFormat="1" applyFont="1" applyBorder="1" applyAlignment="1">
      <alignment wrapText="1"/>
    </xf>
    <xf numFmtId="49" fontId="8" fillId="37" borderId="14" xfId="0" applyNumberFormat="1" applyFont="1" applyFill="1" applyBorder="1" applyAlignment="1">
      <alignment horizontal="center" wrapText="1" shrinkToFit="1"/>
    </xf>
    <xf numFmtId="49" fontId="8" fillId="35" borderId="14" xfId="0" applyNumberFormat="1" applyFont="1" applyFill="1" applyBorder="1" applyAlignment="1">
      <alignment horizontal="center" wrapText="1" shrinkToFit="1"/>
    </xf>
    <xf numFmtId="4" fontId="8" fillId="34" borderId="14" xfId="0" applyNumberFormat="1" applyFont="1" applyFill="1" applyBorder="1" applyAlignment="1">
      <alignment horizontal="right" wrapText="1" shrinkToFit="1"/>
    </xf>
    <xf numFmtId="0" fontId="15" fillId="0" borderId="14" xfId="0" applyFont="1" applyFill="1" applyBorder="1" applyAlignment="1">
      <alignment wrapText="1"/>
    </xf>
    <xf numFmtId="0" fontId="8" fillId="0" borderId="0" xfId="0" applyFont="1" applyBorder="1" applyAlignment="1">
      <alignment vertical="top"/>
    </xf>
    <xf numFmtId="0" fontId="14" fillId="35" borderId="14" xfId="0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vertical="top"/>
    </xf>
    <xf numFmtId="0" fontId="19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1" fontId="14" fillId="0" borderId="14" xfId="0" applyNumberFormat="1" applyFont="1" applyBorder="1" applyAlignment="1">
      <alignment horizontal="center" vertical="center" wrapText="1" shrinkToFit="1"/>
    </xf>
    <xf numFmtId="49" fontId="14" fillId="0" borderId="14" xfId="0" applyNumberFormat="1" applyFont="1" applyBorder="1" applyAlignment="1">
      <alignment horizontal="center" shrinkToFit="1"/>
    </xf>
    <xf numFmtId="4" fontId="14" fillId="0" borderId="14" xfId="0" applyNumberFormat="1" applyFont="1" applyBorder="1" applyAlignment="1">
      <alignment shrinkToFit="1"/>
    </xf>
    <xf numFmtId="49" fontId="14" fillId="0" borderId="14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wrapText="1" shrinkToFit="1"/>
    </xf>
    <xf numFmtId="4" fontId="8" fillId="0" borderId="14" xfId="0" applyNumberFormat="1" applyFont="1" applyBorder="1" applyAlignment="1">
      <alignment wrapText="1" shrinkToFit="1"/>
    </xf>
    <xf numFmtId="49" fontId="8" fillId="0" borderId="14" xfId="0" applyNumberFormat="1" applyFont="1" applyFill="1" applyBorder="1" applyAlignment="1">
      <alignment horizontal="center" wrapText="1"/>
    </xf>
    <xf numFmtId="0" fontId="14" fillId="0" borderId="14" xfId="0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wrapText="1"/>
    </xf>
    <xf numFmtId="49" fontId="63" fillId="36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 shrinkToFit="1"/>
    </xf>
    <xf numFmtId="49" fontId="14" fillId="35" borderId="14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 shrinkToFit="1"/>
    </xf>
    <xf numFmtId="49" fontId="8" fillId="35" borderId="14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wrapText="1" shrinkToFit="1"/>
    </xf>
    <xf numFmtId="49" fontId="16" fillId="0" borderId="14" xfId="0" applyNumberFormat="1" applyFont="1" applyFill="1" applyBorder="1" applyAlignment="1">
      <alignment horizontal="center" wrapText="1" shrinkToFit="1"/>
    </xf>
    <xf numFmtId="4" fontId="14" fillId="34" borderId="14" xfId="0" applyNumberFormat="1" applyFont="1" applyFill="1" applyBorder="1" applyAlignment="1">
      <alignment wrapText="1" shrinkToFit="1"/>
    </xf>
    <xf numFmtId="4" fontId="8" fillId="34" borderId="14" xfId="0" applyNumberFormat="1" applyFont="1" applyFill="1" applyBorder="1" applyAlignment="1">
      <alignment wrapText="1" shrinkToFit="1"/>
    </xf>
    <xf numFmtId="0" fontId="14" fillId="0" borderId="14" xfId="0" applyFont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wrapText="1" shrinkToFit="1"/>
    </xf>
    <xf numFmtId="49" fontId="13" fillId="0" borderId="14" xfId="0" applyNumberFormat="1" applyFont="1" applyBorder="1" applyAlignment="1">
      <alignment horizontal="center" wrapText="1" shrinkToFit="1"/>
    </xf>
    <xf numFmtId="0" fontId="14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35" borderId="14" xfId="0" applyFont="1" applyFill="1" applyBorder="1" applyAlignment="1">
      <alignment horizontal="left" vertical="top" wrapText="1"/>
    </xf>
    <xf numFmtId="1" fontId="20" fillId="0" borderId="14" xfId="0" applyNumberFormat="1" applyFont="1" applyBorder="1" applyAlignment="1">
      <alignment horizontal="center" vertical="center" wrapText="1" shrinkToFit="1"/>
    </xf>
    <xf numFmtId="1" fontId="20" fillId="0" borderId="14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8" fillId="0" borderId="0" xfId="0" applyFont="1" applyAlignment="1">
      <alignment horizontal="right"/>
    </xf>
    <xf numFmtId="2" fontId="14" fillId="0" borderId="14" xfId="0" applyNumberFormat="1" applyFont="1" applyBorder="1" applyAlignment="1">
      <alignment horizontal="center" wrapText="1"/>
    </xf>
    <xf numFmtId="2" fontId="66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 wrapText="1"/>
    </xf>
    <xf numFmtId="0" fontId="63" fillId="36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 shrinkToFit="1"/>
    </xf>
    <xf numFmtId="2" fontId="63" fillId="0" borderId="14" xfId="0" applyNumberFormat="1" applyFont="1" applyBorder="1" applyAlignment="1">
      <alignment horizontal="center"/>
    </xf>
    <xf numFmtId="49" fontId="14" fillId="37" borderId="14" xfId="0" applyNumberFormat="1" applyFont="1" applyFill="1" applyBorder="1" applyAlignment="1">
      <alignment horizontal="center" wrapText="1" shrinkToFit="1"/>
    </xf>
    <xf numFmtId="49" fontId="14" fillId="35" borderId="14" xfId="0" applyNumberFormat="1" applyFont="1" applyFill="1" applyBorder="1" applyAlignment="1">
      <alignment horizontal="center" wrapText="1" shrinkToFit="1"/>
    </xf>
    <xf numFmtId="4" fontId="14" fillId="34" borderId="14" xfId="0" applyNumberFormat="1" applyFont="1" applyFill="1" applyBorder="1" applyAlignment="1">
      <alignment horizontal="right" wrapText="1" shrinkToFit="1"/>
    </xf>
    <xf numFmtId="4" fontId="14" fillId="35" borderId="14" xfId="0" applyNumberFormat="1" applyFont="1" applyFill="1" applyBorder="1" applyAlignment="1">
      <alignment horizontal="right" wrapText="1" shrinkToFit="1"/>
    </xf>
    <xf numFmtId="0" fontId="64" fillId="0" borderId="14" xfId="0" applyFont="1" applyBorder="1" applyAlignment="1">
      <alignment wrapText="1"/>
    </xf>
    <xf numFmtId="49" fontId="14" fillId="35" borderId="14" xfId="0" applyNumberFormat="1" applyFont="1" applyFill="1" applyBorder="1" applyAlignment="1">
      <alignment horizontal="center" shrinkToFit="1"/>
    </xf>
    <xf numFmtId="0" fontId="13" fillId="35" borderId="14" xfId="0" applyFont="1" applyFill="1" applyBorder="1" applyAlignment="1">
      <alignment horizontal="left" vertical="top" wrapText="1"/>
    </xf>
    <xf numFmtId="0" fontId="16" fillId="34" borderId="14" xfId="0" applyFont="1" applyFill="1" applyBorder="1" applyAlignment="1">
      <alignment horizontal="left" wrapText="1"/>
    </xf>
    <xf numFmtId="0" fontId="13" fillId="34" borderId="14" xfId="0" applyFont="1" applyFill="1" applyBorder="1" applyAlignment="1">
      <alignment horizontal="left" wrapText="1"/>
    </xf>
    <xf numFmtId="1" fontId="21" fillId="0" borderId="14" xfId="0" applyNumberFormat="1" applyFont="1" applyBorder="1" applyAlignment="1">
      <alignment horizontal="center" vertical="center" wrapText="1" shrinkToFit="1"/>
    </xf>
    <xf numFmtId="1" fontId="21" fillId="0" borderId="14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vertical="top"/>
    </xf>
    <xf numFmtId="178" fontId="15" fillId="0" borderId="0" xfId="0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left" vertical="top" wrapText="1"/>
    </xf>
    <xf numFmtId="0" fontId="16" fillId="34" borderId="14" xfId="0" applyFont="1" applyFill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center"/>
    </xf>
    <xf numFmtId="0" fontId="65" fillId="33" borderId="0" xfId="58" applyFont="1" applyFill="1" applyBorder="1" applyAlignment="1">
      <alignment horizontal="right" wrapText="1"/>
      <protection/>
    </xf>
    <xf numFmtId="49" fontId="14" fillId="0" borderId="17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left" wrapText="1"/>
    </xf>
    <xf numFmtId="49" fontId="62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right" wrapText="1" shrinkToFit="1"/>
    </xf>
    <xf numFmtId="2" fontId="14" fillId="0" borderId="14" xfId="0" applyNumberFormat="1" applyFont="1" applyBorder="1" applyAlignment="1">
      <alignment horizontal="right" wrapText="1" shrinkToFit="1"/>
    </xf>
    <xf numFmtId="178" fontId="15" fillId="35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49" fontId="6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 shrinkToFit="1"/>
    </xf>
    <xf numFmtId="4" fontId="16" fillId="0" borderId="14" xfId="0" applyNumberFormat="1" applyFont="1" applyBorder="1" applyAlignment="1">
      <alignment horizontal="right" wrapText="1" shrinkToFit="1"/>
    </xf>
    <xf numFmtId="0" fontId="18" fillId="0" borderId="19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49" fontId="14" fillId="0" borderId="19" xfId="0" applyNumberFormat="1" applyFont="1" applyBorder="1" applyAlignment="1">
      <alignment horizontal="center" wrapText="1" shrinkToFit="1"/>
    </xf>
    <xf numFmtId="49" fontId="14" fillId="35" borderId="19" xfId="0" applyNumberFormat="1" applyFont="1" applyFill="1" applyBorder="1" applyAlignment="1">
      <alignment horizontal="center" wrapText="1" shrinkToFit="1"/>
    </xf>
    <xf numFmtId="4" fontId="14" fillId="34" borderId="19" xfId="0" applyNumberFormat="1" applyFont="1" applyFill="1" applyBorder="1" applyAlignment="1">
      <alignment horizontal="right" wrapText="1" shrinkToFit="1"/>
    </xf>
    <xf numFmtId="0" fontId="13" fillId="0" borderId="14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 shrinkToFit="1"/>
    </xf>
    <xf numFmtId="4" fontId="13" fillId="0" borderId="14" xfId="0" applyNumberFormat="1" applyFont="1" applyBorder="1" applyAlignment="1">
      <alignment wrapText="1" shrinkToFit="1"/>
    </xf>
    <xf numFmtId="0" fontId="8" fillId="0" borderId="1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textRotation="90" wrapText="1"/>
    </xf>
    <xf numFmtId="178" fontId="15" fillId="35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center" wrapText="1" shrinkToFit="1"/>
    </xf>
    <xf numFmtId="1" fontId="21" fillId="0" borderId="14" xfId="0" applyNumberFormat="1" applyFont="1" applyBorder="1" applyAlignment="1">
      <alignment horizontal="center" vertical="center" textRotation="90" wrapText="1" shrinkToFit="1"/>
    </xf>
    <xf numFmtId="2" fontId="21" fillId="0" borderId="14" xfId="0" applyNumberFormat="1" applyFont="1" applyBorder="1" applyAlignment="1">
      <alignment horizontal="center" vertical="center" textRotation="90" wrapText="1"/>
    </xf>
    <xf numFmtId="2" fontId="21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5" borderId="0" xfId="58" applyFont="1" applyFill="1" applyAlignment="1">
      <alignment horizontal="center" vertical="center" wrapText="1"/>
      <protection/>
    </xf>
    <xf numFmtId="1" fontId="8" fillId="0" borderId="14" xfId="0" applyNumberFormat="1" applyFont="1" applyBorder="1" applyAlignment="1">
      <alignment horizontal="center" vertical="center" wrapText="1" shrinkToFi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1">
      <selection activeCell="E6" sqref="E6:H6"/>
    </sheetView>
  </sheetViews>
  <sheetFormatPr defaultColWidth="10.75390625" defaultRowHeight="12.75"/>
  <cols>
    <col min="1" max="1" width="45.00390625" style="4" customWidth="1"/>
    <col min="2" max="2" width="3.75390625" style="4" customWidth="1"/>
    <col min="3" max="3" width="3.75390625" style="5" customWidth="1"/>
    <col min="4" max="4" width="14.125" style="5" customWidth="1"/>
    <col min="5" max="5" width="8.125" style="5" customWidth="1"/>
    <col min="6" max="6" width="14.125" style="44" customWidth="1"/>
    <col min="7" max="7" width="14.00390625" style="5" customWidth="1"/>
    <col min="8" max="8" width="13.75390625" style="5" customWidth="1"/>
    <col min="9" max="16384" width="10.75390625" style="5" customWidth="1"/>
  </cols>
  <sheetData>
    <row r="1" spans="1:8" ht="15">
      <c r="A1"/>
      <c r="B1"/>
      <c r="C1"/>
      <c r="D1" s="168" t="s">
        <v>3</v>
      </c>
      <c r="E1" s="168"/>
      <c r="F1" s="168"/>
      <c r="G1" s="168"/>
      <c r="H1" s="168"/>
    </row>
    <row r="2" spans="1:8" ht="15">
      <c r="A2"/>
      <c r="B2"/>
      <c r="C2"/>
      <c r="D2" s="168" t="s">
        <v>2</v>
      </c>
      <c r="E2" s="168"/>
      <c r="F2" s="168"/>
      <c r="G2" s="168"/>
      <c r="H2" s="168"/>
    </row>
    <row r="3" spans="1:8" ht="15">
      <c r="A3"/>
      <c r="B3"/>
      <c r="C3"/>
      <c r="D3" s="168" t="s">
        <v>4</v>
      </c>
      <c r="E3" s="168"/>
      <c r="F3" s="168"/>
      <c r="G3" s="168"/>
      <c r="H3" s="168"/>
    </row>
    <row r="4" spans="1:8" ht="15">
      <c r="A4"/>
      <c r="B4"/>
      <c r="C4"/>
      <c r="D4" s="168" t="s">
        <v>5</v>
      </c>
      <c r="E4" s="168"/>
      <c r="F4" s="168"/>
      <c r="G4" s="168"/>
      <c r="H4" s="168"/>
    </row>
    <row r="5" spans="1:8" ht="15">
      <c r="A5"/>
      <c r="B5"/>
      <c r="C5"/>
      <c r="D5" s="168" t="s">
        <v>173</v>
      </c>
      <c r="E5" s="168"/>
      <c r="F5" s="168"/>
      <c r="G5" s="168"/>
      <c r="H5" s="168"/>
    </row>
    <row r="6" spans="1:8" ht="15">
      <c r="A6"/>
      <c r="B6"/>
      <c r="C6"/>
      <c r="D6" s="115"/>
      <c r="E6" s="168" t="s">
        <v>193</v>
      </c>
      <c r="F6" s="168"/>
      <c r="G6" s="168"/>
      <c r="H6" s="168"/>
    </row>
    <row r="7" spans="1:8" ht="16.5">
      <c r="A7"/>
      <c r="B7"/>
      <c r="C7"/>
      <c r="D7" s="48"/>
      <c r="E7" s="49"/>
      <c r="F7" s="49"/>
      <c r="G7" s="50"/>
      <c r="H7" s="50"/>
    </row>
    <row r="8" spans="1:8" ht="15.75">
      <c r="A8" s="169" t="s">
        <v>119</v>
      </c>
      <c r="B8" s="169"/>
      <c r="C8" s="169"/>
      <c r="D8" s="169"/>
      <c r="E8" s="169"/>
      <c r="F8" s="169"/>
      <c r="G8" s="164"/>
      <c r="H8" s="164"/>
    </row>
    <row r="9" spans="1:8" ht="66" customHeight="1">
      <c r="A9" s="163" t="s">
        <v>120</v>
      </c>
      <c r="B9" s="163"/>
      <c r="C9" s="163"/>
      <c r="D9" s="163"/>
      <c r="E9" s="163"/>
      <c r="F9" s="163"/>
      <c r="G9" s="164"/>
      <c r="H9" s="164"/>
    </row>
    <row r="10" spans="1:8" ht="12.75" customHeight="1">
      <c r="A10" s="51"/>
      <c r="B10" s="51"/>
      <c r="C10" s="51"/>
      <c r="D10" s="51"/>
      <c r="E10" s="51"/>
      <c r="F10" s="51"/>
      <c r="G10" s="3"/>
      <c r="H10" s="3"/>
    </row>
    <row r="11" spans="1:8" ht="15">
      <c r="A11" s="52"/>
      <c r="B11" s="52"/>
      <c r="C11" s="52"/>
      <c r="D11" s="52"/>
      <c r="E11" s="52"/>
      <c r="F11" s="52"/>
      <c r="H11" s="115" t="s">
        <v>0</v>
      </c>
    </row>
    <row r="12" spans="1:8" ht="23.25" customHeight="1">
      <c r="A12" s="165" t="s">
        <v>6</v>
      </c>
      <c r="B12" s="166" t="s">
        <v>154</v>
      </c>
      <c r="C12" s="166" t="s">
        <v>155</v>
      </c>
      <c r="D12" s="165" t="s">
        <v>7</v>
      </c>
      <c r="E12" s="166" t="s">
        <v>8</v>
      </c>
      <c r="F12" s="167" t="s">
        <v>121</v>
      </c>
      <c r="G12" s="167"/>
      <c r="H12" s="167"/>
    </row>
    <row r="13" spans="1:8" ht="36.75" customHeight="1">
      <c r="A13" s="165"/>
      <c r="B13" s="166"/>
      <c r="C13" s="166"/>
      <c r="D13" s="165"/>
      <c r="E13" s="166"/>
      <c r="F13" s="145" t="s">
        <v>10</v>
      </c>
      <c r="G13" s="145" t="s">
        <v>11</v>
      </c>
      <c r="H13" s="145" t="s">
        <v>12</v>
      </c>
    </row>
    <row r="14" spans="1:8" s="114" customFormat="1" ht="12">
      <c r="A14" s="111">
        <v>1</v>
      </c>
      <c r="B14" s="111">
        <v>2</v>
      </c>
      <c r="C14" s="112">
        <v>3</v>
      </c>
      <c r="D14" s="112">
        <v>4</v>
      </c>
      <c r="E14" s="112">
        <v>5</v>
      </c>
      <c r="F14" s="112">
        <v>6</v>
      </c>
      <c r="G14" s="113">
        <v>7</v>
      </c>
      <c r="H14" s="113">
        <v>8</v>
      </c>
    </row>
    <row r="15" spans="1:8" ht="16.5" customHeight="1">
      <c r="A15" s="53" t="s">
        <v>122</v>
      </c>
      <c r="B15" s="67" t="s">
        <v>123</v>
      </c>
      <c r="C15" s="67" t="s">
        <v>124</v>
      </c>
      <c r="D15" s="67" t="s">
        <v>125</v>
      </c>
      <c r="E15" s="67" t="s">
        <v>15</v>
      </c>
      <c r="F15" s="69">
        <f>F16+F23+F34+F48+F41</f>
        <v>4236600</v>
      </c>
      <c r="G15" s="69">
        <f>G16+G23+G34+G48+G41</f>
        <v>3691079</v>
      </c>
      <c r="H15" s="69">
        <f>H16+H23+H34+H48+H41</f>
        <v>3132779</v>
      </c>
    </row>
    <row r="16" spans="1:8" ht="43.5" customHeight="1">
      <c r="A16" s="54" t="s">
        <v>126</v>
      </c>
      <c r="B16" s="67" t="s">
        <v>123</v>
      </c>
      <c r="C16" s="67" t="s">
        <v>127</v>
      </c>
      <c r="D16" s="67" t="s">
        <v>125</v>
      </c>
      <c r="E16" s="67" t="s">
        <v>15</v>
      </c>
      <c r="F16" s="69">
        <f aca="true" t="shared" si="0" ref="F16:H18">F17</f>
        <v>1000000</v>
      </c>
      <c r="G16" s="69">
        <f t="shared" si="0"/>
        <v>1000000</v>
      </c>
      <c r="H16" s="69">
        <f t="shared" si="0"/>
        <v>800000</v>
      </c>
    </row>
    <row r="17" spans="1:8" ht="30">
      <c r="A17" s="55" t="s">
        <v>79</v>
      </c>
      <c r="B17" s="27" t="s">
        <v>123</v>
      </c>
      <c r="C17" s="27" t="s">
        <v>127</v>
      </c>
      <c r="D17" s="27" t="s">
        <v>80</v>
      </c>
      <c r="E17" s="27" t="s">
        <v>15</v>
      </c>
      <c r="F17" s="28">
        <f t="shared" si="0"/>
        <v>1000000</v>
      </c>
      <c r="G17" s="28">
        <f t="shared" si="0"/>
        <v>1000000</v>
      </c>
      <c r="H17" s="28">
        <f t="shared" si="0"/>
        <v>800000</v>
      </c>
    </row>
    <row r="18" spans="1:8" ht="30" customHeight="1">
      <c r="A18" s="55" t="s">
        <v>81</v>
      </c>
      <c r="B18" s="27" t="s">
        <v>123</v>
      </c>
      <c r="C18" s="27" t="s">
        <v>127</v>
      </c>
      <c r="D18" s="27" t="s">
        <v>82</v>
      </c>
      <c r="E18" s="27" t="s">
        <v>15</v>
      </c>
      <c r="F18" s="28">
        <f>F19</f>
        <v>1000000</v>
      </c>
      <c r="G18" s="28">
        <f t="shared" si="0"/>
        <v>1000000</v>
      </c>
      <c r="H18" s="28">
        <f t="shared" si="0"/>
        <v>800000</v>
      </c>
    </row>
    <row r="19" spans="1:8" ht="15">
      <c r="A19" s="55" t="s">
        <v>83</v>
      </c>
      <c r="B19" s="27" t="s">
        <v>123</v>
      </c>
      <c r="C19" s="27" t="s">
        <v>127</v>
      </c>
      <c r="D19" s="27" t="s">
        <v>84</v>
      </c>
      <c r="E19" s="27" t="s">
        <v>15</v>
      </c>
      <c r="F19" s="28">
        <f>F20</f>
        <v>1000000</v>
      </c>
      <c r="G19" s="28">
        <f aca="true" t="shared" si="1" ref="G19:H21">G20</f>
        <v>1000000</v>
      </c>
      <c r="H19" s="28">
        <f t="shared" si="1"/>
        <v>800000</v>
      </c>
    </row>
    <row r="20" spans="1:8" ht="15">
      <c r="A20" s="54" t="s">
        <v>85</v>
      </c>
      <c r="B20" s="27" t="s">
        <v>123</v>
      </c>
      <c r="C20" s="27" t="s">
        <v>127</v>
      </c>
      <c r="D20" s="27" t="s">
        <v>86</v>
      </c>
      <c r="E20" s="92" t="s">
        <v>15</v>
      </c>
      <c r="F20" s="28">
        <f>F21</f>
        <v>1000000</v>
      </c>
      <c r="G20" s="28">
        <f t="shared" si="1"/>
        <v>1000000</v>
      </c>
      <c r="H20" s="28">
        <f t="shared" si="1"/>
        <v>800000</v>
      </c>
    </row>
    <row r="21" spans="1:8" ht="75" customHeight="1">
      <c r="A21" s="55" t="s">
        <v>51</v>
      </c>
      <c r="B21" s="27" t="s">
        <v>123</v>
      </c>
      <c r="C21" s="27" t="s">
        <v>127</v>
      </c>
      <c r="D21" s="27" t="s">
        <v>86</v>
      </c>
      <c r="E21" s="92" t="s">
        <v>52</v>
      </c>
      <c r="F21" s="28">
        <f>F22</f>
        <v>1000000</v>
      </c>
      <c r="G21" s="28">
        <f t="shared" si="1"/>
        <v>1000000</v>
      </c>
      <c r="H21" s="28">
        <f t="shared" si="1"/>
        <v>800000</v>
      </c>
    </row>
    <row r="22" spans="1:8" ht="30" customHeight="1">
      <c r="A22" s="55" t="s">
        <v>87</v>
      </c>
      <c r="B22" s="27" t="s">
        <v>123</v>
      </c>
      <c r="C22" s="27" t="s">
        <v>127</v>
      </c>
      <c r="D22" s="27" t="s">
        <v>86</v>
      </c>
      <c r="E22" s="27" t="s">
        <v>88</v>
      </c>
      <c r="F22" s="28">
        <v>1000000</v>
      </c>
      <c r="G22" s="28">
        <v>1000000</v>
      </c>
      <c r="H22" s="28">
        <v>800000</v>
      </c>
    </row>
    <row r="23" spans="1:8" ht="72" customHeight="1">
      <c r="A23" s="53" t="s">
        <v>128</v>
      </c>
      <c r="B23" s="67" t="s">
        <v>123</v>
      </c>
      <c r="C23" s="67" t="s">
        <v>129</v>
      </c>
      <c r="D23" s="67" t="s">
        <v>125</v>
      </c>
      <c r="E23" s="67" t="s">
        <v>15</v>
      </c>
      <c r="F23" s="69">
        <f>F24</f>
        <v>1541600</v>
      </c>
      <c r="G23" s="69">
        <f aca="true" t="shared" si="2" ref="G23:H26">G24</f>
        <v>1373000</v>
      </c>
      <c r="H23" s="69">
        <f t="shared" si="2"/>
        <v>1063000</v>
      </c>
    </row>
    <row r="24" spans="1:8" ht="30">
      <c r="A24" s="56" t="s">
        <v>79</v>
      </c>
      <c r="B24" s="27" t="s">
        <v>123</v>
      </c>
      <c r="C24" s="27" t="s">
        <v>129</v>
      </c>
      <c r="D24" s="27" t="s">
        <v>80</v>
      </c>
      <c r="E24" s="27" t="s">
        <v>15</v>
      </c>
      <c r="F24" s="28">
        <f>F25</f>
        <v>1541600</v>
      </c>
      <c r="G24" s="28">
        <f t="shared" si="2"/>
        <v>1373000</v>
      </c>
      <c r="H24" s="28">
        <f t="shared" si="2"/>
        <v>1063000</v>
      </c>
    </row>
    <row r="25" spans="1:8" ht="30" customHeight="1">
      <c r="A25" s="56" t="s">
        <v>81</v>
      </c>
      <c r="B25" s="27" t="s">
        <v>123</v>
      </c>
      <c r="C25" s="27" t="s">
        <v>129</v>
      </c>
      <c r="D25" s="27" t="s">
        <v>82</v>
      </c>
      <c r="E25" s="27" t="s">
        <v>15</v>
      </c>
      <c r="F25" s="28">
        <f>F26</f>
        <v>1541600</v>
      </c>
      <c r="G25" s="28">
        <f t="shared" si="2"/>
        <v>1373000</v>
      </c>
      <c r="H25" s="28">
        <f t="shared" si="2"/>
        <v>1063000</v>
      </c>
    </row>
    <row r="26" spans="1:8" ht="15">
      <c r="A26" s="56" t="s">
        <v>83</v>
      </c>
      <c r="B26" s="27" t="s">
        <v>123</v>
      </c>
      <c r="C26" s="27" t="s">
        <v>129</v>
      </c>
      <c r="D26" s="27" t="s">
        <v>84</v>
      </c>
      <c r="E26" s="27" t="s">
        <v>15</v>
      </c>
      <c r="F26" s="28">
        <f>F27</f>
        <v>1541600</v>
      </c>
      <c r="G26" s="28">
        <f t="shared" si="2"/>
        <v>1373000</v>
      </c>
      <c r="H26" s="28">
        <f t="shared" si="2"/>
        <v>1063000</v>
      </c>
    </row>
    <row r="27" spans="1:8" ht="15">
      <c r="A27" s="126" t="s">
        <v>95</v>
      </c>
      <c r="B27" s="27" t="s">
        <v>123</v>
      </c>
      <c r="C27" s="27" t="s">
        <v>129</v>
      </c>
      <c r="D27" s="27" t="s">
        <v>96</v>
      </c>
      <c r="E27" s="27" t="s">
        <v>15</v>
      </c>
      <c r="F27" s="28">
        <f>F28+F30+F32</f>
        <v>1541600</v>
      </c>
      <c r="G27" s="28">
        <f>G28+G30+G32</f>
        <v>1373000</v>
      </c>
      <c r="H27" s="28">
        <f>H28+H30+H32</f>
        <v>1063000</v>
      </c>
    </row>
    <row r="28" spans="1:8" ht="74.25" customHeight="1">
      <c r="A28" s="57" t="s">
        <v>51</v>
      </c>
      <c r="B28" s="27" t="s">
        <v>123</v>
      </c>
      <c r="C28" s="27" t="s">
        <v>129</v>
      </c>
      <c r="D28" s="27" t="s">
        <v>96</v>
      </c>
      <c r="E28" s="27" t="s">
        <v>52</v>
      </c>
      <c r="F28" s="28">
        <f>F29</f>
        <v>1307600</v>
      </c>
      <c r="G28" s="28">
        <f>G29</f>
        <v>1300000</v>
      </c>
      <c r="H28" s="28">
        <f>H29</f>
        <v>1000000</v>
      </c>
    </row>
    <row r="29" spans="1:8" ht="30">
      <c r="A29" s="57" t="s">
        <v>87</v>
      </c>
      <c r="B29" s="27" t="s">
        <v>123</v>
      </c>
      <c r="C29" s="27" t="s">
        <v>129</v>
      </c>
      <c r="D29" s="27" t="s">
        <v>96</v>
      </c>
      <c r="E29" s="27" t="s">
        <v>88</v>
      </c>
      <c r="F29" s="28">
        <v>1307600</v>
      </c>
      <c r="G29" s="28">
        <v>1300000</v>
      </c>
      <c r="H29" s="28">
        <v>1000000</v>
      </c>
    </row>
    <row r="30" spans="1:8" ht="30" customHeight="1">
      <c r="A30" s="57" t="s">
        <v>22</v>
      </c>
      <c r="B30" s="27" t="s">
        <v>123</v>
      </c>
      <c r="C30" s="27" t="s">
        <v>129</v>
      </c>
      <c r="D30" s="27" t="s">
        <v>96</v>
      </c>
      <c r="E30" s="27" t="s">
        <v>23</v>
      </c>
      <c r="F30" s="28">
        <f>F31</f>
        <v>220000</v>
      </c>
      <c r="G30" s="28">
        <f>G31</f>
        <v>70000</v>
      </c>
      <c r="H30" s="28">
        <f>H31</f>
        <v>60000</v>
      </c>
    </row>
    <row r="31" spans="1:8" ht="45">
      <c r="A31" s="57" t="s">
        <v>24</v>
      </c>
      <c r="B31" s="27" t="s">
        <v>123</v>
      </c>
      <c r="C31" s="27" t="s">
        <v>129</v>
      </c>
      <c r="D31" s="27" t="s">
        <v>96</v>
      </c>
      <c r="E31" s="27" t="s">
        <v>25</v>
      </c>
      <c r="F31" s="28">
        <v>220000</v>
      </c>
      <c r="G31" s="28">
        <v>70000</v>
      </c>
      <c r="H31" s="28">
        <v>60000</v>
      </c>
    </row>
    <row r="32" spans="1:8" ht="15">
      <c r="A32" s="57" t="s">
        <v>55</v>
      </c>
      <c r="B32" s="27" t="s">
        <v>123</v>
      </c>
      <c r="C32" s="27" t="s">
        <v>129</v>
      </c>
      <c r="D32" s="27" t="s">
        <v>96</v>
      </c>
      <c r="E32" s="27" t="s">
        <v>56</v>
      </c>
      <c r="F32" s="28">
        <f>F33</f>
        <v>14000</v>
      </c>
      <c r="G32" s="28">
        <f>G33</f>
        <v>3000</v>
      </c>
      <c r="H32" s="28">
        <f>H33</f>
        <v>3000</v>
      </c>
    </row>
    <row r="33" spans="1:8" ht="15">
      <c r="A33" s="57" t="s">
        <v>57</v>
      </c>
      <c r="B33" s="27" t="s">
        <v>123</v>
      </c>
      <c r="C33" s="27" t="s">
        <v>129</v>
      </c>
      <c r="D33" s="27" t="s">
        <v>96</v>
      </c>
      <c r="E33" s="27" t="s">
        <v>58</v>
      </c>
      <c r="F33" s="28">
        <v>14000</v>
      </c>
      <c r="G33" s="28">
        <v>3000</v>
      </c>
      <c r="H33" s="28">
        <v>3000</v>
      </c>
    </row>
    <row r="34" spans="1:8" ht="57">
      <c r="A34" s="58" t="s">
        <v>130</v>
      </c>
      <c r="B34" s="67" t="s">
        <v>123</v>
      </c>
      <c r="C34" s="67" t="s">
        <v>131</v>
      </c>
      <c r="D34" s="67" t="s">
        <v>125</v>
      </c>
      <c r="E34" s="67" t="s">
        <v>15</v>
      </c>
      <c r="F34" s="69">
        <f aca="true" t="shared" si="3" ref="F34:H36">F35</f>
        <v>127000</v>
      </c>
      <c r="G34" s="69">
        <f t="shared" si="3"/>
        <v>127000</v>
      </c>
      <c r="H34" s="69">
        <f t="shared" si="3"/>
        <v>127000</v>
      </c>
    </row>
    <row r="35" spans="1:8" ht="30">
      <c r="A35" s="14" t="s">
        <v>79</v>
      </c>
      <c r="B35" s="27" t="s">
        <v>123</v>
      </c>
      <c r="C35" s="27" t="s">
        <v>131</v>
      </c>
      <c r="D35" s="27" t="s">
        <v>80</v>
      </c>
      <c r="E35" s="27" t="s">
        <v>15</v>
      </c>
      <c r="F35" s="28">
        <f t="shared" si="3"/>
        <v>127000</v>
      </c>
      <c r="G35" s="28">
        <f t="shared" si="3"/>
        <v>127000</v>
      </c>
      <c r="H35" s="28">
        <f t="shared" si="3"/>
        <v>127000</v>
      </c>
    </row>
    <row r="36" spans="1:8" ht="30" customHeight="1">
      <c r="A36" s="14" t="s">
        <v>81</v>
      </c>
      <c r="B36" s="27" t="s">
        <v>123</v>
      </c>
      <c r="C36" s="27" t="s">
        <v>131</v>
      </c>
      <c r="D36" s="27" t="s">
        <v>82</v>
      </c>
      <c r="E36" s="27" t="s">
        <v>15</v>
      </c>
      <c r="F36" s="28">
        <f>F37</f>
        <v>127000</v>
      </c>
      <c r="G36" s="28">
        <f t="shared" si="3"/>
        <v>127000</v>
      </c>
      <c r="H36" s="28">
        <f t="shared" si="3"/>
        <v>127000</v>
      </c>
    </row>
    <row r="37" spans="1:8" ht="15">
      <c r="A37" s="22" t="s">
        <v>83</v>
      </c>
      <c r="B37" s="27" t="s">
        <v>123</v>
      </c>
      <c r="C37" s="27" t="s">
        <v>131</v>
      </c>
      <c r="D37" s="27" t="s">
        <v>84</v>
      </c>
      <c r="E37" s="27" t="s">
        <v>15</v>
      </c>
      <c r="F37" s="28">
        <f>F38</f>
        <v>127000</v>
      </c>
      <c r="G37" s="28">
        <f aca="true" t="shared" si="4" ref="G37:H39">G38</f>
        <v>127000</v>
      </c>
      <c r="H37" s="28">
        <f t="shared" si="4"/>
        <v>127000</v>
      </c>
    </row>
    <row r="38" spans="1:8" ht="75">
      <c r="A38" s="14" t="s">
        <v>105</v>
      </c>
      <c r="B38" s="27" t="s">
        <v>123</v>
      </c>
      <c r="C38" s="27" t="s">
        <v>131</v>
      </c>
      <c r="D38" s="27" t="s">
        <v>106</v>
      </c>
      <c r="E38" s="27" t="s">
        <v>15</v>
      </c>
      <c r="F38" s="28">
        <f>F39</f>
        <v>127000</v>
      </c>
      <c r="G38" s="28">
        <f t="shared" si="4"/>
        <v>127000</v>
      </c>
      <c r="H38" s="28">
        <f t="shared" si="4"/>
        <v>127000</v>
      </c>
    </row>
    <row r="39" spans="1:8" ht="15">
      <c r="A39" s="14" t="s">
        <v>107</v>
      </c>
      <c r="B39" s="27" t="s">
        <v>123</v>
      </c>
      <c r="C39" s="27" t="s">
        <v>131</v>
      </c>
      <c r="D39" s="27" t="s">
        <v>106</v>
      </c>
      <c r="E39" s="27" t="s">
        <v>108</v>
      </c>
      <c r="F39" s="28">
        <f>F40</f>
        <v>127000</v>
      </c>
      <c r="G39" s="28">
        <f t="shared" si="4"/>
        <v>127000</v>
      </c>
      <c r="H39" s="28">
        <f t="shared" si="4"/>
        <v>127000</v>
      </c>
    </row>
    <row r="40" spans="1:8" ht="15">
      <c r="A40" s="14" t="s">
        <v>1</v>
      </c>
      <c r="B40" s="27" t="s">
        <v>123</v>
      </c>
      <c r="C40" s="27" t="s">
        <v>131</v>
      </c>
      <c r="D40" s="27" t="s">
        <v>106</v>
      </c>
      <c r="E40" s="27" t="s">
        <v>109</v>
      </c>
      <c r="F40" s="28">
        <v>127000</v>
      </c>
      <c r="G40" s="28">
        <v>127000</v>
      </c>
      <c r="H40" s="28">
        <v>127000</v>
      </c>
    </row>
    <row r="41" spans="1:8" ht="15">
      <c r="A41" s="59" t="s">
        <v>132</v>
      </c>
      <c r="B41" s="116" t="s">
        <v>123</v>
      </c>
      <c r="C41" s="116" t="s">
        <v>133</v>
      </c>
      <c r="D41" s="117" t="s">
        <v>125</v>
      </c>
      <c r="E41" s="116" t="s">
        <v>15</v>
      </c>
      <c r="F41" s="69">
        <f aca="true" t="shared" si="5" ref="F41:H46">F42</f>
        <v>5000</v>
      </c>
      <c r="G41" s="69">
        <f t="shared" si="5"/>
        <v>0</v>
      </c>
      <c r="H41" s="69">
        <f t="shared" si="5"/>
        <v>0</v>
      </c>
    </row>
    <row r="42" spans="1:8" ht="30">
      <c r="A42" s="30" t="s">
        <v>79</v>
      </c>
      <c r="B42" s="118" t="s">
        <v>123</v>
      </c>
      <c r="C42" s="118" t="s">
        <v>133</v>
      </c>
      <c r="D42" s="119">
        <v>9900000000</v>
      </c>
      <c r="E42" s="120" t="s">
        <v>15</v>
      </c>
      <c r="F42" s="28">
        <f t="shared" si="5"/>
        <v>5000</v>
      </c>
      <c r="G42" s="28">
        <f t="shared" si="5"/>
        <v>0</v>
      </c>
      <c r="H42" s="28">
        <f t="shared" si="5"/>
        <v>0</v>
      </c>
    </row>
    <row r="43" spans="1:8" ht="30" customHeight="1">
      <c r="A43" s="30" t="s">
        <v>81</v>
      </c>
      <c r="B43" s="118" t="s">
        <v>123</v>
      </c>
      <c r="C43" s="118" t="s">
        <v>133</v>
      </c>
      <c r="D43" s="119">
        <v>9990000000</v>
      </c>
      <c r="E43" s="120" t="s">
        <v>15</v>
      </c>
      <c r="F43" s="28">
        <f t="shared" si="5"/>
        <v>5000</v>
      </c>
      <c r="G43" s="28">
        <f t="shared" si="5"/>
        <v>0</v>
      </c>
      <c r="H43" s="28">
        <f t="shared" si="5"/>
        <v>0</v>
      </c>
    </row>
    <row r="44" spans="1:8" ht="15">
      <c r="A44" s="30" t="s">
        <v>83</v>
      </c>
      <c r="B44" s="118" t="s">
        <v>123</v>
      </c>
      <c r="C44" s="118" t="s">
        <v>133</v>
      </c>
      <c r="D44" s="119">
        <v>9999900000</v>
      </c>
      <c r="E44" s="120" t="s">
        <v>15</v>
      </c>
      <c r="F44" s="28">
        <f>F45</f>
        <v>5000</v>
      </c>
      <c r="G44" s="28">
        <f t="shared" si="5"/>
        <v>0</v>
      </c>
      <c r="H44" s="28">
        <f t="shared" si="5"/>
        <v>0</v>
      </c>
    </row>
    <row r="45" spans="1:8" ht="15">
      <c r="A45" s="30" t="s">
        <v>89</v>
      </c>
      <c r="B45" s="118" t="s">
        <v>123</v>
      </c>
      <c r="C45" s="118" t="s">
        <v>133</v>
      </c>
      <c r="D45" s="121" t="s">
        <v>90</v>
      </c>
      <c r="E45" s="120" t="s">
        <v>15</v>
      </c>
      <c r="F45" s="28">
        <f t="shared" si="5"/>
        <v>5000</v>
      </c>
      <c r="G45" s="28">
        <f t="shared" si="5"/>
        <v>0</v>
      </c>
      <c r="H45" s="28">
        <f t="shared" si="5"/>
        <v>0</v>
      </c>
    </row>
    <row r="46" spans="1:8" ht="15">
      <c r="A46" s="30" t="s">
        <v>55</v>
      </c>
      <c r="B46" s="118" t="s">
        <v>123</v>
      </c>
      <c r="C46" s="118" t="s">
        <v>133</v>
      </c>
      <c r="D46" s="121" t="s">
        <v>90</v>
      </c>
      <c r="E46" s="120" t="s">
        <v>56</v>
      </c>
      <c r="F46" s="28">
        <f t="shared" si="5"/>
        <v>5000</v>
      </c>
      <c r="G46" s="28">
        <f t="shared" si="5"/>
        <v>0</v>
      </c>
      <c r="H46" s="28">
        <f t="shared" si="5"/>
        <v>0</v>
      </c>
    </row>
    <row r="47" spans="1:8" ht="15">
      <c r="A47" s="30" t="s">
        <v>91</v>
      </c>
      <c r="B47" s="118" t="s">
        <v>123</v>
      </c>
      <c r="C47" s="118" t="s">
        <v>133</v>
      </c>
      <c r="D47" s="121" t="s">
        <v>90</v>
      </c>
      <c r="E47" s="120" t="s">
        <v>92</v>
      </c>
      <c r="F47" s="28">
        <v>5000</v>
      </c>
      <c r="G47" s="28">
        <v>0</v>
      </c>
      <c r="H47" s="28">
        <v>0</v>
      </c>
    </row>
    <row r="48" spans="1:8" ht="15">
      <c r="A48" s="60" t="s">
        <v>134</v>
      </c>
      <c r="B48" s="67" t="s">
        <v>123</v>
      </c>
      <c r="C48" s="106" t="s">
        <v>135</v>
      </c>
      <c r="D48" s="106" t="s">
        <v>125</v>
      </c>
      <c r="E48" s="106" t="s">
        <v>15</v>
      </c>
      <c r="F48" s="69">
        <f aca="true" t="shared" si="6" ref="F48:H50">F49</f>
        <v>1563000</v>
      </c>
      <c r="G48" s="69">
        <f t="shared" si="6"/>
        <v>1191079</v>
      </c>
      <c r="H48" s="69">
        <f t="shared" si="6"/>
        <v>1142779</v>
      </c>
    </row>
    <row r="49" spans="1:8" ht="75">
      <c r="A49" s="22" t="s">
        <v>70</v>
      </c>
      <c r="B49" s="27" t="s">
        <v>123</v>
      </c>
      <c r="C49" s="96" t="s">
        <v>135</v>
      </c>
      <c r="D49" s="96" t="s">
        <v>71</v>
      </c>
      <c r="E49" s="96" t="s">
        <v>15</v>
      </c>
      <c r="F49" s="28">
        <f t="shared" si="6"/>
        <v>1563000</v>
      </c>
      <c r="G49" s="28">
        <f t="shared" si="6"/>
        <v>1191079</v>
      </c>
      <c r="H49" s="28">
        <f t="shared" si="6"/>
        <v>1142779</v>
      </c>
    </row>
    <row r="50" spans="1:8" ht="75">
      <c r="A50" s="22" t="s">
        <v>72</v>
      </c>
      <c r="B50" s="27" t="s">
        <v>123</v>
      </c>
      <c r="C50" s="96" t="s">
        <v>135</v>
      </c>
      <c r="D50" s="96" t="s">
        <v>73</v>
      </c>
      <c r="E50" s="96" t="s">
        <v>15</v>
      </c>
      <c r="F50" s="28">
        <f>F51</f>
        <v>1563000</v>
      </c>
      <c r="G50" s="28">
        <f t="shared" si="6"/>
        <v>1191079</v>
      </c>
      <c r="H50" s="28">
        <f t="shared" si="6"/>
        <v>1142779</v>
      </c>
    </row>
    <row r="51" spans="1:8" ht="30">
      <c r="A51" s="12" t="s">
        <v>74</v>
      </c>
      <c r="B51" s="27" t="s">
        <v>123</v>
      </c>
      <c r="C51" s="96" t="s">
        <v>135</v>
      </c>
      <c r="D51" s="27" t="s">
        <v>75</v>
      </c>
      <c r="E51" s="27" t="s">
        <v>15</v>
      </c>
      <c r="F51" s="28">
        <f>F52</f>
        <v>1563000</v>
      </c>
      <c r="G51" s="28">
        <f>G52</f>
        <v>1191079</v>
      </c>
      <c r="H51" s="28">
        <f>H52</f>
        <v>1142779</v>
      </c>
    </row>
    <row r="52" spans="1:8" ht="60">
      <c r="A52" s="22" t="s">
        <v>76</v>
      </c>
      <c r="B52" s="27" t="s">
        <v>123</v>
      </c>
      <c r="C52" s="96" t="s">
        <v>135</v>
      </c>
      <c r="D52" s="96" t="s">
        <v>77</v>
      </c>
      <c r="E52" s="96" t="s">
        <v>15</v>
      </c>
      <c r="F52" s="28">
        <f>F53+F55+F57</f>
        <v>1563000</v>
      </c>
      <c r="G52" s="28">
        <f>G53+G55+G57</f>
        <v>1191079</v>
      </c>
      <c r="H52" s="28">
        <f>H53+H55+H57</f>
        <v>1142779</v>
      </c>
    </row>
    <row r="53" spans="1:8" ht="90">
      <c r="A53" s="18" t="s">
        <v>51</v>
      </c>
      <c r="B53" s="27" t="s">
        <v>123</v>
      </c>
      <c r="C53" s="96" t="s">
        <v>135</v>
      </c>
      <c r="D53" s="96" t="s">
        <v>77</v>
      </c>
      <c r="E53" s="96" t="s">
        <v>52</v>
      </c>
      <c r="F53" s="28">
        <f>F54</f>
        <v>1300000</v>
      </c>
      <c r="G53" s="28">
        <f>G54</f>
        <v>1000000</v>
      </c>
      <c r="H53" s="28">
        <f>H54</f>
        <v>1000000</v>
      </c>
    </row>
    <row r="54" spans="1:8" ht="30">
      <c r="A54" s="25" t="s">
        <v>53</v>
      </c>
      <c r="B54" s="27" t="s">
        <v>123</v>
      </c>
      <c r="C54" s="96" t="s">
        <v>135</v>
      </c>
      <c r="D54" s="96" t="s">
        <v>77</v>
      </c>
      <c r="E54" s="96" t="s">
        <v>54</v>
      </c>
      <c r="F54" s="28">
        <v>1300000</v>
      </c>
      <c r="G54" s="28">
        <v>1000000</v>
      </c>
      <c r="H54" s="28">
        <v>1000000</v>
      </c>
    </row>
    <row r="55" spans="1:8" ht="45">
      <c r="A55" s="25" t="s">
        <v>22</v>
      </c>
      <c r="B55" s="27" t="s">
        <v>123</v>
      </c>
      <c r="C55" s="96" t="s">
        <v>135</v>
      </c>
      <c r="D55" s="96" t="s">
        <v>77</v>
      </c>
      <c r="E55" s="96" t="s">
        <v>23</v>
      </c>
      <c r="F55" s="28">
        <f>F56</f>
        <v>255000</v>
      </c>
      <c r="G55" s="28">
        <f>G56</f>
        <v>190000</v>
      </c>
      <c r="H55" s="28">
        <f>H56</f>
        <v>141779</v>
      </c>
    </row>
    <row r="56" spans="1:8" ht="45">
      <c r="A56" s="25" t="s">
        <v>24</v>
      </c>
      <c r="B56" s="27" t="s">
        <v>123</v>
      </c>
      <c r="C56" s="96" t="s">
        <v>135</v>
      </c>
      <c r="D56" s="96" t="s">
        <v>77</v>
      </c>
      <c r="E56" s="96" t="s">
        <v>25</v>
      </c>
      <c r="F56" s="28">
        <v>255000</v>
      </c>
      <c r="G56" s="28">
        <v>190000</v>
      </c>
      <c r="H56" s="28">
        <v>141779</v>
      </c>
    </row>
    <row r="57" spans="1:8" ht="15">
      <c r="A57" s="14" t="s">
        <v>55</v>
      </c>
      <c r="B57" s="27" t="s">
        <v>123</v>
      </c>
      <c r="C57" s="96" t="s">
        <v>135</v>
      </c>
      <c r="D57" s="96" t="s">
        <v>77</v>
      </c>
      <c r="E57" s="96" t="s">
        <v>56</v>
      </c>
      <c r="F57" s="28">
        <f>F58</f>
        <v>8000</v>
      </c>
      <c r="G57" s="28">
        <f>G58</f>
        <v>1079</v>
      </c>
      <c r="H57" s="28">
        <f>H58</f>
        <v>1000</v>
      </c>
    </row>
    <row r="58" spans="1:8" ht="15">
      <c r="A58" s="14" t="s">
        <v>57</v>
      </c>
      <c r="B58" s="27" t="s">
        <v>123</v>
      </c>
      <c r="C58" s="96" t="s">
        <v>135</v>
      </c>
      <c r="D58" s="96" t="s">
        <v>77</v>
      </c>
      <c r="E58" s="96" t="s">
        <v>58</v>
      </c>
      <c r="F58" s="28">
        <v>8000</v>
      </c>
      <c r="G58" s="28">
        <v>1079</v>
      </c>
      <c r="H58" s="28">
        <v>1000</v>
      </c>
    </row>
    <row r="59" spans="1:8" ht="15">
      <c r="A59" s="16" t="s">
        <v>136</v>
      </c>
      <c r="B59" s="67" t="s">
        <v>127</v>
      </c>
      <c r="C59" s="67" t="s">
        <v>124</v>
      </c>
      <c r="D59" s="67" t="s">
        <v>125</v>
      </c>
      <c r="E59" s="67" t="s">
        <v>15</v>
      </c>
      <c r="F59" s="69">
        <f>F60</f>
        <v>345914</v>
      </c>
      <c r="G59" s="69">
        <f aca="true" t="shared" si="7" ref="G59:H62">G60</f>
        <v>357560</v>
      </c>
      <c r="H59" s="69">
        <f t="shared" si="7"/>
        <v>370180</v>
      </c>
    </row>
    <row r="60" spans="1:8" ht="28.5">
      <c r="A60" s="58" t="s">
        <v>137</v>
      </c>
      <c r="B60" s="67" t="s">
        <v>127</v>
      </c>
      <c r="C60" s="67" t="s">
        <v>138</v>
      </c>
      <c r="D60" s="67" t="s">
        <v>125</v>
      </c>
      <c r="E60" s="67" t="s">
        <v>15</v>
      </c>
      <c r="F60" s="69">
        <f>F61</f>
        <v>345914</v>
      </c>
      <c r="G60" s="69">
        <f t="shared" si="7"/>
        <v>357560</v>
      </c>
      <c r="H60" s="69">
        <f t="shared" si="7"/>
        <v>370180</v>
      </c>
    </row>
    <row r="61" spans="1:8" ht="30">
      <c r="A61" s="12" t="s">
        <v>79</v>
      </c>
      <c r="B61" s="27" t="s">
        <v>127</v>
      </c>
      <c r="C61" s="27" t="s">
        <v>138</v>
      </c>
      <c r="D61" s="27" t="s">
        <v>80</v>
      </c>
      <c r="E61" s="27" t="s">
        <v>15</v>
      </c>
      <c r="F61" s="28">
        <f>F62</f>
        <v>345914</v>
      </c>
      <c r="G61" s="28">
        <f t="shared" si="7"/>
        <v>357560</v>
      </c>
      <c r="H61" s="28">
        <f t="shared" si="7"/>
        <v>370180</v>
      </c>
    </row>
    <row r="62" spans="1:8" ht="30" customHeight="1">
      <c r="A62" s="12" t="s">
        <v>81</v>
      </c>
      <c r="B62" s="27" t="s">
        <v>127</v>
      </c>
      <c r="C62" s="27" t="s">
        <v>138</v>
      </c>
      <c r="D62" s="27" t="s">
        <v>82</v>
      </c>
      <c r="E62" s="27" t="s">
        <v>15</v>
      </c>
      <c r="F62" s="28">
        <f>F63</f>
        <v>345914</v>
      </c>
      <c r="G62" s="28">
        <f t="shared" si="7"/>
        <v>357560</v>
      </c>
      <c r="H62" s="28">
        <f t="shared" si="7"/>
        <v>370180</v>
      </c>
    </row>
    <row r="63" spans="1:8" ht="15">
      <c r="A63" s="22" t="s">
        <v>83</v>
      </c>
      <c r="B63" s="27" t="s">
        <v>127</v>
      </c>
      <c r="C63" s="27" t="s">
        <v>138</v>
      </c>
      <c r="D63" s="27" t="s">
        <v>84</v>
      </c>
      <c r="E63" s="27" t="s">
        <v>15</v>
      </c>
      <c r="F63" s="28">
        <f>F64</f>
        <v>345914</v>
      </c>
      <c r="G63" s="28">
        <f>G64</f>
        <v>357560</v>
      </c>
      <c r="H63" s="28">
        <f>H64</f>
        <v>370180</v>
      </c>
    </row>
    <row r="64" spans="1:8" ht="45">
      <c r="A64" s="12" t="s">
        <v>103</v>
      </c>
      <c r="B64" s="27" t="s">
        <v>127</v>
      </c>
      <c r="C64" s="27" t="s">
        <v>138</v>
      </c>
      <c r="D64" s="27" t="s">
        <v>104</v>
      </c>
      <c r="E64" s="27" t="s">
        <v>15</v>
      </c>
      <c r="F64" s="28">
        <f>F65+F67</f>
        <v>345914</v>
      </c>
      <c r="G64" s="28">
        <f>G65+G67</f>
        <v>357560</v>
      </c>
      <c r="H64" s="28">
        <f>H65+H67</f>
        <v>370180</v>
      </c>
    </row>
    <row r="65" spans="1:8" ht="75" customHeight="1">
      <c r="A65" s="18" t="s">
        <v>51</v>
      </c>
      <c r="B65" s="27" t="s">
        <v>127</v>
      </c>
      <c r="C65" s="27" t="s">
        <v>138</v>
      </c>
      <c r="D65" s="27" t="s">
        <v>104</v>
      </c>
      <c r="E65" s="27" t="s">
        <v>52</v>
      </c>
      <c r="F65" s="28">
        <f>F66</f>
        <v>342914</v>
      </c>
      <c r="G65" s="28">
        <f>G66</f>
        <v>354560</v>
      </c>
      <c r="H65" s="28">
        <f>H66</f>
        <v>367180</v>
      </c>
    </row>
    <row r="66" spans="1:8" ht="30">
      <c r="A66" s="18" t="s">
        <v>87</v>
      </c>
      <c r="B66" s="27" t="s">
        <v>127</v>
      </c>
      <c r="C66" s="27" t="s">
        <v>138</v>
      </c>
      <c r="D66" s="27" t="s">
        <v>104</v>
      </c>
      <c r="E66" s="27" t="s">
        <v>88</v>
      </c>
      <c r="F66" s="28">
        <v>342914</v>
      </c>
      <c r="G66" s="28">
        <v>354560</v>
      </c>
      <c r="H66" s="28">
        <v>367180</v>
      </c>
    </row>
    <row r="67" spans="1:8" ht="30" customHeight="1">
      <c r="A67" s="18" t="s">
        <v>22</v>
      </c>
      <c r="B67" s="27" t="s">
        <v>127</v>
      </c>
      <c r="C67" s="27" t="s">
        <v>138</v>
      </c>
      <c r="D67" s="27" t="s">
        <v>104</v>
      </c>
      <c r="E67" s="27" t="s">
        <v>23</v>
      </c>
      <c r="F67" s="28">
        <f>F68</f>
        <v>3000</v>
      </c>
      <c r="G67" s="28">
        <f>G68</f>
        <v>3000</v>
      </c>
      <c r="H67" s="28">
        <f>H68</f>
        <v>3000</v>
      </c>
    </row>
    <row r="68" spans="1:8" ht="45">
      <c r="A68" s="18" t="s">
        <v>24</v>
      </c>
      <c r="B68" s="27" t="s">
        <v>127</v>
      </c>
      <c r="C68" s="27" t="s">
        <v>138</v>
      </c>
      <c r="D68" s="27" t="s">
        <v>104</v>
      </c>
      <c r="E68" s="27" t="s">
        <v>25</v>
      </c>
      <c r="F68" s="28">
        <v>3000</v>
      </c>
      <c r="G68" s="28">
        <v>3000</v>
      </c>
      <c r="H68" s="28">
        <v>3000</v>
      </c>
    </row>
    <row r="69" spans="1:8" ht="28.5">
      <c r="A69" s="16" t="s">
        <v>139</v>
      </c>
      <c r="B69" s="67" t="s">
        <v>138</v>
      </c>
      <c r="C69" s="67" t="s">
        <v>124</v>
      </c>
      <c r="D69" s="67" t="s">
        <v>125</v>
      </c>
      <c r="E69" s="67" t="s">
        <v>15</v>
      </c>
      <c r="F69" s="69">
        <f>F70</f>
        <v>25000</v>
      </c>
      <c r="G69" s="69">
        <f>G70</f>
        <v>25000</v>
      </c>
      <c r="H69" s="69">
        <f>H70</f>
        <v>15000</v>
      </c>
    </row>
    <row r="70" spans="1:8" ht="57">
      <c r="A70" s="59" t="s">
        <v>140</v>
      </c>
      <c r="B70" s="67" t="s">
        <v>138</v>
      </c>
      <c r="C70" s="67" t="s">
        <v>141</v>
      </c>
      <c r="D70" s="97" t="s">
        <v>125</v>
      </c>
      <c r="E70" s="67" t="s">
        <v>15</v>
      </c>
      <c r="F70" s="69">
        <f>F71+F77</f>
        <v>25000</v>
      </c>
      <c r="G70" s="69">
        <f>G71+G77</f>
        <v>25000</v>
      </c>
      <c r="H70" s="69">
        <f>H71+H77</f>
        <v>15000</v>
      </c>
    </row>
    <row r="71" spans="1:8" ht="43.5" customHeight="1">
      <c r="A71" s="128" t="s">
        <v>13</v>
      </c>
      <c r="B71" s="27" t="s">
        <v>138</v>
      </c>
      <c r="C71" s="27" t="s">
        <v>141</v>
      </c>
      <c r="D71" s="127" t="s">
        <v>14</v>
      </c>
      <c r="E71" s="27" t="s">
        <v>15</v>
      </c>
      <c r="F71" s="69">
        <f>F72</f>
        <v>20000</v>
      </c>
      <c r="G71" s="69">
        <f aca="true" t="shared" si="8" ref="G71:H75">G72</f>
        <v>25000</v>
      </c>
      <c r="H71" s="69">
        <f t="shared" si="8"/>
        <v>15000</v>
      </c>
    </row>
    <row r="72" spans="1:8" ht="60">
      <c r="A72" s="61" t="s">
        <v>16</v>
      </c>
      <c r="B72" s="27" t="s">
        <v>138</v>
      </c>
      <c r="C72" s="27" t="s">
        <v>141</v>
      </c>
      <c r="D72" s="98" t="s">
        <v>17</v>
      </c>
      <c r="E72" s="27" t="s">
        <v>15</v>
      </c>
      <c r="F72" s="28">
        <f>F73</f>
        <v>20000</v>
      </c>
      <c r="G72" s="28">
        <f t="shared" si="8"/>
        <v>25000</v>
      </c>
      <c r="H72" s="28">
        <f t="shared" si="8"/>
        <v>15000</v>
      </c>
    </row>
    <row r="73" spans="1:8" ht="45" customHeight="1">
      <c r="A73" s="61" t="s">
        <v>18</v>
      </c>
      <c r="B73" s="27" t="s">
        <v>138</v>
      </c>
      <c r="C73" s="27" t="s">
        <v>141</v>
      </c>
      <c r="D73" s="98" t="s">
        <v>19</v>
      </c>
      <c r="E73" s="27" t="s">
        <v>15</v>
      </c>
      <c r="F73" s="28">
        <f>F74</f>
        <v>20000</v>
      </c>
      <c r="G73" s="28">
        <f t="shared" si="8"/>
        <v>25000</v>
      </c>
      <c r="H73" s="28">
        <f t="shared" si="8"/>
        <v>15000</v>
      </c>
    </row>
    <row r="74" spans="1:8" ht="30">
      <c r="A74" s="30" t="s">
        <v>20</v>
      </c>
      <c r="B74" s="27" t="s">
        <v>138</v>
      </c>
      <c r="C74" s="27" t="s">
        <v>141</v>
      </c>
      <c r="D74" s="99" t="s">
        <v>21</v>
      </c>
      <c r="E74" s="27" t="s">
        <v>15</v>
      </c>
      <c r="F74" s="28">
        <f>F75</f>
        <v>20000</v>
      </c>
      <c r="G74" s="28">
        <f t="shared" si="8"/>
        <v>25000</v>
      </c>
      <c r="H74" s="28">
        <f t="shared" si="8"/>
        <v>15000</v>
      </c>
    </row>
    <row r="75" spans="1:8" ht="30" customHeight="1">
      <c r="A75" s="62" t="s">
        <v>22</v>
      </c>
      <c r="B75" s="27" t="s">
        <v>138</v>
      </c>
      <c r="C75" s="27" t="s">
        <v>141</v>
      </c>
      <c r="D75" s="99" t="s">
        <v>21</v>
      </c>
      <c r="E75" s="27" t="s">
        <v>23</v>
      </c>
      <c r="F75" s="28">
        <f>F76</f>
        <v>20000</v>
      </c>
      <c r="G75" s="28">
        <f t="shared" si="8"/>
        <v>25000</v>
      </c>
      <c r="H75" s="28">
        <f t="shared" si="8"/>
        <v>15000</v>
      </c>
    </row>
    <row r="76" spans="1:8" ht="45">
      <c r="A76" s="62" t="s">
        <v>24</v>
      </c>
      <c r="B76" s="27" t="s">
        <v>138</v>
      </c>
      <c r="C76" s="27" t="s">
        <v>141</v>
      </c>
      <c r="D76" s="99" t="s">
        <v>21</v>
      </c>
      <c r="E76" s="27" t="s">
        <v>25</v>
      </c>
      <c r="F76" s="28">
        <v>20000</v>
      </c>
      <c r="G76" s="28">
        <v>25000</v>
      </c>
      <c r="H76" s="28">
        <v>15000</v>
      </c>
    </row>
    <row r="77" spans="1:8" ht="42.75">
      <c r="A77" s="63" t="s">
        <v>79</v>
      </c>
      <c r="B77" s="27" t="s">
        <v>138</v>
      </c>
      <c r="C77" s="27" t="s">
        <v>141</v>
      </c>
      <c r="D77" s="67" t="s">
        <v>80</v>
      </c>
      <c r="E77" s="67" t="s">
        <v>15</v>
      </c>
      <c r="F77" s="69">
        <f>F78</f>
        <v>5000</v>
      </c>
      <c r="G77" s="69">
        <f aca="true" t="shared" si="9" ref="G77:H81">G78</f>
        <v>0</v>
      </c>
      <c r="H77" s="69">
        <f t="shared" si="9"/>
        <v>0</v>
      </c>
    </row>
    <row r="78" spans="1:8" ht="30" customHeight="1">
      <c r="A78" s="12" t="s">
        <v>81</v>
      </c>
      <c r="B78" s="27" t="s">
        <v>138</v>
      </c>
      <c r="C78" s="27" t="s">
        <v>141</v>
      </c>
      <c r="D78" s="27" t="s">
        <v>82</v>
      </c>
      <c r="E78" s="27" t="s">
        <v>15</v>
      </c>
      <c r="F78" s="28">
        <f>F79</f>
        <v>5000</v>
      </c>
      <c r="G78" s="28">
        <f t="shared" si="9"/>
        <v>0</v>
      </c>
      <c r="H78" s="28">
        <f t="shared" si="9"/>
        <v>0</v>
      </c>
    </row>
    <row r="79" spans="1:8" ht="15">
      <c r="A79" s="12" t="s">
        <v>83</v>
      </c>
      <c r="B79" s="27" t="s">
        <v>138</v>
      </c>
      <c r="C79" s="27" t="s">
        <v>141</v>
      </c>
      <c r="D79" s="27" t="s">
        <v>84</v>
      </c>
      <c r="E79" s="27" t="s">
        <v>15</v>
      </c>
      <c r="F79" s="28">
        <f>F80</f>
        <v>5000</v>
      </c>
      <c r="G79" s="28">
        <f t="shared" si="9"/>
        <v>0</v>
      </c>
      <c r="H79" s="28">
        <f t="shared" si="9"/>
        <v>0</v>
      </c>
    </row>
    <row r="80" spans="1:8" ht="45">
      <c r="A80" s="12" t="s">
        <v>93</v>
      </c>
      <c r="B80" s="27" t="s">
        <v>138</v>
      </c>
      <c r="C80" s="27" t="s">
        <v>141</v>
      </c>
      <c r="D80" s="27" t="s">
        <v>94</v>
      </c>
      <c r="E80" s="27" t="s">
        <v>15</v>
      </c>
      <c r="F80" s="28">
        <f>F81</f>
        <v>5000</v>
      </c>
      <c r="G80" s="28">
        <f t="shared" si="9"/>
        <v>0</v>
      </c>
      <c r="H80" s="28">
        <f t="shared" si="9"/>
        <v>0</v>
      </c>
    </row>
    <row r="81" spans="1:8" ht="30" customHeight="1">
      <c r="A81" s="12" t="s">
        <v>22</v>
      </c>
      <c r="B81" s="27" t="s">
        <v>138</v>
      </c>
      <c r="C81" s="27" t="s">
        <v>141</v>
      </c>
      <c r="D81" s="27" t="s">
        <v>94</v>
      </c>
      <c r="E81" s="27" t="s">
        <v>23</v>
      </c>
      <c r="F81" s="28">
        <f>F82</f>
        <v>5000</v>
      </c>
      <c r="G81" s="28">
        <f t="shared" si="9"/>
        <v>0</v>
      </c>
      <c r="H81" s="28">
        <f t="shared" si="9"/>
        <v>0</v>
      </c>
    </row>
    <row r="82" spans="1:8" ht="45">
      <c r="A82" s="14" t="s">
        <v>24</v>
      </c>
      <c r="B82" s="27" t="s">
        <v>138</v>
      </c>
      <c r="C82" s="27" t="s">
        <v>141</v>
      </c>
      <c r="D82" s="27" t="s">
        <v>94</v>
      </c>
      <c r="E82" s="27" t="s">
        <v>25</v>
      </c>
      <c r="F82" s="28">
        <v>5000</v>
      </c>
      <c r="G82" s="28">
        <v>0</v>
      </c>
      <c r="H82" s="28">
        <v>0</v>
      </c>
    </row>
    <row r="83" spans="1:8" ht="28.5">
      <c r="A83" s="26" t="s">
        <v>142</v>
      </c>
      <c r="B83" s="67" t="s">
        <v>143</v>
      </c>
      <c r="C83" s="67" t="s">
        <v>124</v>
      </c>
      <c r="D83" s="67" t="s">
        <v>125</v>
      </c>
      <c r="E83" s="67" t="s">
        <v>15</v>
      </c>
      <c r="F83" s="69">
        <f>F84</f>
        <v>3213834.04</v>
      </c>
      <c r="G83" s="69">
        <f>G84</f>
        <v>3213161</v>
      </c>
      <c r="H83" s="69">
        <f>H84</f>
        <v>3120541</v>
      </c>
    </row>
    <row r="84" spans="1:8" s="4" customFormat="1" ht="15">
      <c r="A84" s="16" t="s">
        <v>144</v>
      </c>
      <c r="B84" s="67" t="s">
        <v>143</v>
      </c>
      <c r="C84" s="67" t="s">
        <v>138</v>
      </c>
      <c r="D84" s="67" t="s">
        <v>125</v>
      </c>
      <c r="E84" s="67" t="s">
        <v>15</v>
      </c>
      <c r="F84" s="69">
        <f>F85+F91+F97</f>
        <v>3213834.04</v>
      </c>
      <c r="G84" s="69">
        <f>G85+G91+G97</f>
        <v>3213161</v>
      </c>
      <c r="H84" s="69">
        <f>H85+H91+H97</f>
        <v>3120541</v>
      </c>
    </row>
    <row r="85" spans="1:8" s="4" customFormat="1" ht="45">
      <c r="A85" s="11" t="s">
        <v>26</v>
      </c>
      <c r="B85" s="27" t="s">
        <v>143</v>
      </c>
      <c r="C85" s="27" t="s">
        <v>138</v>
      </c>
      <c r="D85" s="67" t="s">
        <v>27</v>
      </c>
      <c r="E85" s="27" t="s">
        <v>15</v>
      </c>
      <c r="F85" s="69">
        <f>F89</f>
        <v>82000</v>
      </c>
      <c r="G85" s="69">
        <f>G89</f>
        <v>100000</v>
      </c>
      <c r="H85" s="69">
        <f>H89</f>
        <v>50000</v>
      </c>
    </row>
    <row r="86" spans="1:8" s="64" customFormat="1" ht="45">
      <c r="A86" s="12" t="s">
        <v>28</v>
      </c>
      <c r="B86" s="27" t="s">
        <v>143</v>
      </c>
      <c r="C86" s="27" t="s">
        <v>138</v>
      </c>
      <c r="D86" s="27" t="s">
        <v>29</v>
      </c>
      <c r="E86" s="27" t="s">
        <v>15</v>
      </c>
      <c r="F86" s="28">
        <f>F87</f>
        <v>82000</v>
      </c>
      <c r="G86" s="28">
        <f aca="true" t="shared" si="10" ref="G86:H89">G87</f>
        <v>100000</v>
      </c>
      <c r="H86" s="28">
        <f t="shared" si="10"/>
        <v>50000</v>
      </c>
    </row>
    <row r="87" spans="1:8" s="64" customFormat="1" ht="45">
      <c r="A87" s="12" t="s">
        <v>30</v>
      </c>
      <c r="B87" s="27" t="s">
        <v>143</v>
      </c>
      <c r="C87" s="27" t="s">
        <v>138</v>
      </c>
      <c r="D87" s="27" t="s">
        <v>31</v>
      </c>
      <c r="E87" s="27" t="s">
        <v>15</v>
      </c>
      <c r="F87" s="28">
        <f>F88</f>
        <v>82000</v>
      </c>
      <c r="G87" s="28">
        <f t="shared" si="10"/>
        <v>100000</v>
      </c>
      <c r="H87" s="28">
        <f t="shared" si="10"/>
        <v>50000</v>
      </c>
    </row>
    <row r="88" spans="1:8" s="64" customFormat="1" ht="30">
      <c r="A88" s="12" t="s">
        <v>32</v>
      </c>
      <c r="B88" s="27" t="s">
        <v>143</v>
      </c>
      <c r="C88" s="27" t="s">
        <v>138</v>
      </c>
      <c r="D88" s="27" t="s">
        <v>33</v>
      </c>
      <c r="E88" s="27" t="s">
        <v>15</v>
      </c>
      <c r="F88" s="28">
        <f>F89</f>
        <v>82000</v>
      </c>
      <c r="G88" s="28">
        <f t="shared" si="10"/>
        <v>100000</v>
      </c>
      <c r="H88" s="28">
        <f t="shared" si="10"/>
        <v>50000</v>
      </c>
    </row>
    <row r="89" spans="1:8" s="64" customFormat="1" ht="30" customHeight="1">
      <c r="A89" s="18" t="s">
        <v>34</v>
      </c>
      <c r="B89" s="27" t="s">
        <v>143</v>
      </c>
      <c r="C89" s="27" t="s">
        <v>138</v>
      </c>
      <c r="D89" s="27" t="s">
        <v>33</v>
      </c>
      <c r="E89" s="27" t="s">
        <v>23</v>
      </c>
      <c r="F89" s="28">
        <f>F90</f>
        <v>82000</v>
      </c>
      <c r="G89" s="28">
        <f t="shared" si="10"/>
        <v>100000</v>
      </c>
      <c r="H89" s="28">
        <f t="shared" si="10"/>
        <v>50000</v>
      </c>
    </row>
    <row r="90" spans="1:8" s="64" customFormat="1" ht="45">
      <c r="A90" s="18" t="s">
        <v>24</v>
      </c>
      <c r="B90" s="27" t="s">
        <v>143</v>
      </c>
      <c r="C90" s="27" t="s">
        <v>138</v>
      </c>
      <c r="D90" s="27" t="s">
        <v>33</v>
      </c>
      <c r="E90" s="27" t="s">
        <v>25</v>
      </c>
      <c r="F90" s="28">
        <v>82000</v>
      </c>
      <c r="G90" s="28">
        <v>100000</v>
      </c>
      <c r="H90" s="28">
        <v>50000</v>
      </c>
    </row>
    <row r="91" spans="1:8" s="64" customFormat="1" ht="45">
      <c r="A91" s="15" t="s">
        <v>35</v>
      </c>
      <c r="B91" s="27" t="s">
        <v>143</v>
      </c>
      <c r="C91" s="27" t="s">
        <v>138</v>
      </c>
      <c r="D91" s="67" t="s">
        <v>36</v>
      </c>
      <c r="E91" s="27" t="s">
        <v>15</v>
      </c>
      <c r="F91" s="69">
        <f>F92</f>
        <v>101531</v>
      </c>
      <c r="G91" s="69">
        <f aca="true" t="shared" si="11" ref="G91:H95">G92</f>
        <v>82857</v>
      </c>
      <c r="H91" s="69">
        <f t="shared" si="11"/>
        <v>40237</v>
      </c>
    </row>
    <row r="92" spans="1:8" s="64" customFormat="1" ht="45">
      <c r="A92" s="14" t="s">
        <v>37</v>
      </c>
      <c r="B92" s="27" t="s">
        <v>143</v>
      </c>
      <c r="C92" s="27" t="s">
        <v>138</v>
      </c>
      <c r="D92" s="27" t="s">
        <v>38</v>
      </c>
      <c r="E92" s="27" t="s">
        <v>15</v>
      </c>
      <c r="F92" s="28">
        <f>F93</f>
        <v>101531</v>
      </c>
      <c r="G92" s="28">
        <f t="shared" si="11"/>
        <v>82857</v>
      </c>
      <c r="H92" s="28">
        <f t="shared" si="11"/>
        <v>40237</v>
      </c>
    </row>
    <row r="93" spans="1:8" s="64" customFormat="1" ht="30">
      <c r="A93" s="12" t="s">
        <v>39</v>
      </c>
      <c r="B93" s="27" t="s">
        <v>143</v>
      </c>
      <c r="C93" s="27" t="s">
        <v>138</v>
      </c>
      <c r="D93" s="27" t="s">
        <v>40</v>
      </c>
      <c r="E93" s="27" t="s">
        <v>15</v>
      </c>
      <c r="F93" s="28">
        <f>F94</f>
        <v>101531</v>
      </c>
      <c r="G93" s="28">
        <f t="shared" si="11"/>
        <v>82857</v>
      </c>
      <c r="H93" s="28">
        <f t="shared" si="11"/>
        <v>40237</v>
      </c>
    </row>
    <row r="94" spans="1:8" s="64" customFormat="1" ht="30">
      <c r="A94" s="14" t="s">
        <v>41</v>
      </c>
      <c r="B94" s="27" t="s">
        <v>143</v>
      </c>
      <c r="C94" s="27" t="s">
        <v>138</v>
      </c>
      <c r="D94" s="27" t="s">
        <v>42</v>
      </c>
      <c r="E94" s="27" t="s">
        <v>15</v>
      </c>
      <c r="F94" s="28">
        <f>F95</f>
        <v>101531</v>
      </c>
      <c r="G94" s="28">
        <f t="shared" si="11"/>
        <v>82857</v>
      </c>
      <c r="H94" s="28">
        <f t="shared" si="11"/>
        <v>40237</v>
      </c>
    </row>
    <row r="95" spans="1:8" s="64" customFormat="1" ht="30" customHeight="1">
      <c r="A95" s="18" t="s">
        <v>34</v>
      </c>
      <c r="B95" s="27" t="s">
        <v>143</v>
      </c>
      <c r="C95" s="27" t="s">
        <v>138</v>
      </c>
      <c r="D95" s="27" t="s">
        <v>42</v>
      </c>
      <c r="E95" s="27" t="s">
        <v>23</v>
      </c>
      <c r="F95" s="28">
        <f>F96</f>
        <v>101531</v>
      </c>
      <c r="G95" s="28">
        <f t="shared" si="11"/>
        <v>82857</v>
      </c>
      <c r="H95" s="28">
        <f t="shared" si="11"/>
        <v>40237</v>
      </c>
    </row>
    <row r="96" spans="1:8" s="64" customFormat="1" ht="45">
      <c r="A96" s="18" t="s">
        <v>24</v>
      </c>
      <c r="B96" s="27" t="s">
        <v>143</v>
      </c>
      <c r="C96" s="27" t="s">
        <v>138</v>
      </c>
      <c r="D96" s="27" t="s">
        <v>42</v>
      </c>
      <c r="E96" s="27" t="s">
        <v>25</v>
      </c>
      <c r="F96" s="28">
        <v>101531</v>
      </c>
      <c r="G96" s="28">
        <v>82857</v>
      </c>
      <c r="H96" s="28">
        <v>40237</v>
      </c>
    </row>
    <row r="97" spans="1:8" s="64" customFormat="1" ht="74.25" customHeight="1">
      <c r="A97" s="11" t="s">
        <v>60</v>
      </c>
      <c r="B97" s="27" t="s">
        <v>143</v>
      </c>
      <c r="C97" s="27" t="s">
        <v>138</v>
      </c>
      <c r="D97" s="67" t="s">
        <v>61</v>
      </c>
      <c r="E97" s="27" t="s">
        <v>15</v>
      </c>
      <c r="F97" s="69">
        <f aca="true" t="shared" si="12" ref="F97:H98">F98</f>
        <v>3030303.04</v>
      </c>
      <c r="G97" s="69">
        <f t="shared" si="12"/>
        <v>3030304</v>
      </c>
      <c r="H97" s="69">
        <f t="shared" si="12"/>
        <v>3030304</v>
      </c>
    </row>
    <row r="98" spans="1:8" s="64" customFormat="1" ht="90">
      <c r="A98" s="22" t="s">
        <v>62</v>
      </c>
      <c r="B98" s="27" t="s">
        <v>143</v>
      </c>
      <c r="C98" s="27" t="s">
        <v>138</v>
      </c>
      <c r="D98" s="27" t="s">
        <v>63</v>
      </c>
      <c r="E98" s="27" t="s">
        <v>15</v>
      </c>
      <c r="F98" s="28">
        <f t="shared" si="12"/>
        <v>3030303.04</v>
      </c>
      <c r="G98" s="28">
        <f t="shared" si="12"/>
        <v>3030304</v>
      </c>
      <c r="H98" s="28">
        <f t="shared" si="12"/>
        <v>3030304</v>
      </c>
    </row>
    <row r="99" spans="1:8" s="64" customFormat="1" ht="90">
      <c r="A99" s="22" t="s">
        <v>64</v>
      </c>
      <c r="B99" s="27" t="s">
        <v>143</v>
      </c>
      <c r="C99" s="27" t="s">
        <v>138</v>
      </c>
      <c r="D99" s="27" t="s">
        <v>65</v>
      </c>
      <c r="E99" s="27" t="s">
        <v>15</v>
      </c>
      <c r="F99" s="28">
        <f>F100+F103</f>
        <v>3030303.04</v>
      </c>
      <c r="G99" s="28">
        <f>G100+G103</f>
        <v>3030304</v>
      </c>
      <c r="H99" s="28">
        <f>H100+H103</f>
        <v>3030304</v>
      </c>
    </row>
    <row r="100" spans="1:8" s="64" customFormat="1" ht="75">
      <c r="A100" s="65" t="s">
        <v>66</v>
      </c>
      <c r="B100" s="27" t="s">
        <v>143</v>
      </c>
      <c r="C100" s="27" t="s">
        <v>138</v>
      </c>
      <c r="D100" s="96" t="s">
        <v>67</v>
      </c>
      <c r="E100" s="27" t="s">
        <v>15</v>
      </c>
      <c r="F100" s="28">
        <f aca="true" t="shared" si="13" ref="F100:H101">F101</f>
        <v>3000000</v>
      </c>
      <c r="G100" s="28">
        <f t="shared" si="13"/>
        <v>3000000</v>
      </c>
      <c r="H100" s="28">
        <f t="shared" si="13"/>
        <v>3000000</v>
      </c>
    </row>
    <row r="101" spans="1:8" s="64" customFormat="1" ht="30" customHeight="1">
      <c r="A101" s="18" t="s">
        <v>22</v>
      </c>
      <c r="B101" s="27" t="s">
        <v>143</v>
      </c>
      <c r="C101" s="27" t="s">
        <v>138</v>
      </c>
      <c r="D101" s="96" t="s">
        <v>67</v>
      </c>
      <c r="E101" s="27" t="s">
        <v>23</v>
      </c>
      <c r="F101" s="28">
        <f t="shared" si="13"/>
        <v>3000000</v>
      </c>
      <c r="G101" s="28">
        <f t="shared" si="13"/>
        <v>3000000</v>
      </c>
      <c r="H101" s="28">
        <f t="shared" si="13"/>
        <v>3000000</v>
      </c>
    </row>
    <row r="102" spans="1:8" s="64" customFormat="1" ht="45">
      <c r="A102" s="18" t="s">
        <v>24</v>
      </c>
      <c r="B102" s="27" t="s">
        <v>143</v>
      </c>
      <c r="C102" s="27" t="s">
        <v>138</v>
      </c>
      <c r="D102" s="96" t="s">
        <v>67</v>
      </c>
      <c r="E102" s="27" t="s">
        <v>25</v>
      </c>
      <c r="F102" s="28">
        <v>3000000</v>
      </c>
      <c r="G102" s="28">
        <v>3000000</v>
      </c>
      <c r="H102" s="28">
        <v>3000000</v>
      </c>
    </row>
    <row r="103" spans="1:8" s="64" customFormat="1" ht="75" customHeight="1">
      <c r="A103" s="65" t="s">
        <v>68</v>
      </c>
      <c r="B103" s="27" t="s">
        <v>143</v>
      </c>
      <c r="C103" s="27" t="s">
        <v>138</v>
      </c>
      <c r="D103" s="96" t="s">
        <v>69</v>
      </c>
      <c r="E103" s="27" t="s">
        <v>15</v>
      </c>
      <c r="F103" s="28">
        <f aca="true" t="shared" si="14" ref="F103:H104">F104</f>
        <v>30303.04</v>
      </c>
      <c r="G103" s="28">
        <f t="shared" si="14"/>
        <v>30304</v>
      </c>
      <c r="H103" s="28">
        <f t="shared" si="14"/>
        <v>30304</v>
      </c>
    </row>
    <row r="104" spans="1:8" s="64" customFormat="1" ht="30" customHeight="1">
      <c r="A104" s="22" t="s">
        <v>22</v>
      </c>
      <c r="B104" s="27" t="s">
        <v>143</v>
      </c>
      <c r="C104" s="27" t="s">
        <v>138</v>
      </c>
      <c r="D104" s="96" t="s">
        <v>69</v>
      </c>
      <c r="E104" s="27" t="s">
        <v>23</v>
      </c>
      <c r="F104" s="28">
        <f t="shared" si="14"/>
        <v>30303.04</v>
      </c>
      <c r="G104" s="28">
        <f t="shared" si="14"/>
        <v>30304</v>
      </c>
      <c r="H104" s="28">
        <f t="shared" si="14"/>
        <v>30304</v>
      </c>
    </row>
    <row r="105" spans="1:8" s="64" customFormat="1" ht="45">
      <c r="A105" s="18" t="s">
        <v>24</v>
      </c>
      <c r="B105" s="27" t="s">
        <v>143</v>
      </c>
      <c r="C105" s="27" t="s">
        <v>138</v>
      </c>
      <c r="D105" s="96" t="s">
        <v>69</v>
      </c>
      <c r="E105" s="27" t="s">
        <v>25</v>
      </c>
      <c r="F105" s="28">
        <v>30303.04</v>
      </c>
      <c r="G105" s="28">
        <v>30304</v>
      </c>
      <c r="H105" s="28">
        <v>30304</v>
      </c>
    </row>
    <row r="106" spans="1:8" s="64" customFormat="1" ht="14.25">
      <c r="A106" s="66" t="s">
        <v>145</v>
      </c>
      <c r="B106" s="67" t="s">
        <v>146</v>
      </c>
      <c r="C106" s="68" t="s">
        <v>124</v>
      </c>
      <c r="D106" s="68" t="s">
        <v>125</v>
      </c>
      <c r="E106" s="68" t="s">
        <v>15</v>
      </c>
      <c r="F106" s="69">
        <f>F107</f>
        <v>5517951.04</v>
      </c>
      <c r="G106" s="69">
        <f aca="true" t="shared" si="15" ref="G106:H109">G107</f>
        <v>2808000</v>
      </c>
      <c r="H106" s="69">
        <f t="shared" si="15"/>
        <v>2119000</v>
      </c>
    </row>
    <row r="107" spans="1:8" s="64" customFormat="1" ht="14.25">
      <c r="A107" s="66" t="s">
        <v>147</v>
      </c>
      <c r="B107" s="67" t="s">
        <v>146</v>
      </c>
      <c r="C107" s="68" t="s">
        <v>123</v>
      </c>
      <c r="D107" s="68" t="s">
        <v>125</v>
      </c>
      <c r="E107" s="68" t="s">
        <v>15</v>
      </c>
      <c r="F107" s="69">
        <f>F108</f>
        <v>5517951.04</v>
      </c>
      <c r="G107" s="69">
        <f t="shared" si="15"/>
        <v>2808000</v>
      </c>
      <c r="H107" s="69">
        <f t="shared" si="15"/>
        <v>2119000</v>
      </c>
    </row>
    <row r="108" spans="1:8" s="64" customFormat="1" ht="45">
      <c r="A108" s="130" t="s">
        <v>43</v>
      </c>
      <c r="B108" s="27" t="s">
        <v>146</v>
      </c>
      <c r="C108" s="71" t="s">
        <v>123</v>
      </c>
      <c r="D108" s="68" t="s">
        <v>44</v>
      </c>
      <c r="E108" s="71" t="s">
        <v>15</v>
      </c>
      <c r="F108" s="69">
        <f>F109</f>
        <v>5517951.04</v>
      </c>
      <c r="G108" s="69">
        <f t="shared" si="15"/>
        <v>2808000</v>
      </c>
      <c r="H108" s="69">
        <f t="shared" si="15"/>
        <v>2119000</v>
      </c>
    </row>
    <row r="109" spans="1:8" s="23" customFormat="1" ht="45">
      <c r="A109" s="72" t="s">
        <v>45</v>
      </c>
      <c r="B109" s="27" t="s">
        <v>146</v>
      </c>
      <c r="C109" s="71" t="s">
        <v>123</v>
      </c>
      <c r="D109" s="71" t="s">
        <v>46</v>
      </c>
      <c r="E109" s="71" t="s">
        <v>15</v>
      </c>
      <c r="F109" s="28">
        <f>F110</f>
        <v>5517951.04</v>
      </c>
      <c r="G109" s="28">
        <f t="shared" si="15"/>
        <v>2808000</v>
      </c>
      <c r="H109" s="28">
        <f t="shared" si="15"/>
        <v>2119000</v>
      </c>
    </row>
    <row r="110" spans="1:8" ht="30" customHeight="1">
      <c r="A110" s="72" t="s">
        <v>47</v>
      </c>
      <c r="B110" s="27" t="s">
        <v>146</v>
      </c>
      <c r="C110" s="71" t="s">
        <v>123</v>
      </c>
      <c r="D110" s="71" t="s">
        <v>48</v>
      </c>
      <c r="E110" s="71" t="s">
        <v>15</v>
      </c>
      <c r="F110" s="28">
        <f>F111+F118</f>
        <v>5517951.04</v>
      </c>
      <c r="G110" s="28">
        <f>G111+G118+G121+G124</f>
        <v>2808000</v>
      </c>
      <c r="H110" s="28">
        <f>H111+H118+H121+H124</f>
        <v>2119000</v>
      </c>
    </row>
    <row r="111" spans="1:8" ht="30">
      <c r="A111" s="129" t="s">
        <v>49</v>
      </c>
      <c r="B111" s="148" t="s">
        <v>146</v>
      </c>
      <c r="C111" s="149" t="s">
        <v>123</v>
      </c>
      <c r="D111" s="149" t="s">
        <v>50</v>
      </c>
      <c r="E111" s="149" t="s">
        <v>15</v>
      </c>
      <c r="F111" s="150">
        <f>F112+F114+F116</f>
        <v>2820386.62</v>
      </c>
      <c r="G111" s="150">
        <f>G112+G114+G116</f>
        <v>2534676</v>
      </c>
      <c r="H111" s="150">
        <f>H112+H114+H116</f>
        <v>2119000</v>
      </c>
    </row>
    <row r="112" spans="1:8" ht="75" customHeight="1">
      <c r="A112" s="73" t="s">
        <v>51</v>
      </c>
      <c r="B112" s="27" t="s">
        <v>146</v>
      </c>
      <c r="C112" s="71" t="s">
        <v>123</v>
      </c>
      <c r="D112" s="71" t="s">
        <v>50</v>
      </c>
      <c r="E112" s="71" t="s">
        <v>52</v>
      </c>
      <c r="F112" s="28">
        <f>F113</f>
        <v>2187457</v>
      </c>
      <c r="G112" s="28">
        <f>G113</f>
        <v>2144000</v>
      </c>
      <c r="H112" s="28">
        <f>H113</f>
        <v>1800000</v>
      </c>
    </row>
    <row r="113" spans="1:8" ht="30">
      <c r="A113" s="73" t="s">
        <v>53</v>
      </c>
      <c r="B113" s="27" t="s">
        <v>146</v>
      </c>
      <c r="C113" s="71" t="s">
        <v>123</v>
      </c>
      <c r="D113" s="71" t="s">
        <v>50</v>
      </c>
      <c r="E113" s="71" t="s">
        <v>54</v>
      </c>
      <c r="F113" s="28">
        <v>2187457</v>
      </c>
      <c r="G113" s="28">
        <v>2144000</v>
      </c>
      <c r="H113" s="28">
        <v>1800000</v>
      </c>
    </row>
    <row r="114" spans="1:8" ht="30" customHeight="1">
      <c r="A114" s="73" t="s">
        <v>22</v>
      </c>
      <c r="B114" s="27" t="s">
        <v>146</v>
      </c>
      <c r="C114" s="71" t="s">
        <v>123</v>
      </c>
      <c r="D114" s="71" t="s">
        <v>50</v>
      </c>
      <c r="E114" s="71" t="s">
        <v>23</v>
      </c>
      <c r="F114" s="28">
        <f>F115</f>
        <v>482486.38</v>
      </c>
      <c r="G114" s="28">
        <f>G115</f>
        <v>387676</v>
      </c>
      <c r="H114" s="28">
        <f>H115</f>
        <v>318000</v>
      </c>
    </row>
    <row r="115" spans="1:8" ht="45">
      <c r="A115" s="73" t="s">
        <v>148</v>
      </c>
      <c r="B115" s="27" t="s">
        <v>146</v>
      </c>
      <c r="C115" s="71" t="s">
        <v>123</v>
      </c>
      <c r="D115" s="71" t="s">
        <v>50</v>
      </c>
      <c r="E115" s="71" t="s">
        <v>25</v>
      </c>
      <c r="F115" s="28">
        <v>482486.38</v>
      </c>
      <c r="G115" s="28">
        <v>387676</v>
      </c>
      <c r="H115" s="28">
        <v>318000</v>
      </c>
    </row>
    <row r="116" spans="1:8" ht="15">
      <c r="A116" s="73" t="s">
        <v>55</v>
      </c>
      <c r="B116" s="27" t="s">
        <v>146</v>
      </c>
      <c r="C116" s="71" t="s">
        <v>123</v>
      </c>
      <c r="D116" s="71" t="s">
        <v>50</v>
      </c>
      <c r="E116" s="71" t="s">
        <v>56</v>
      </c>
      <c r="F116" s="28">
        <f>F117</f>
        <v>150443.24</v>
      </c>
      <c r="G116" s="28">
        <f>G117</f>
        <v>3000</v>
      </c>
      <c r="H116" s="28">
        <f>H117</f>
        <v>1000</v>
      </c>
    </row>
    <row r="117" spans="1:8" ht="15">
      <c r="A117" s="73" t="s">
        <v>57</v>
      </c>
      <c r="B117" s="27" t="s">
        <v>146</v>
      </c>
      <c r="C117" s="71" t="s">
        <v>123</v>
      </c>
      <c r="D117" s="71" t="s">
        <v>50</v>
      </c>
      <c r="E117" s="71" t="s">
        <v>58</v>
      </c>
      <c r="F117" s="28">
        <v>150443.24</v>
      </c>
      <c r="G117" s="28">
        <v>3000</v>
      </c>
      <c r="H117" s="28">
        <v>1000</v>
      </c>
    </row>
    <row r="118" spans="1:8" ht="90">
      <c r="A118" s="20" t="s">
        <v>59</v>
      </c>
      <c r="B118" s="32" t="s">
        <v>146</v>
      </c>
      <c r="C118" s="107" t="s">
        <v>123</v>
      </c>
      <c r="D118" s="107" t="s">
        <v>167</v>
      </c>
      <c r="E118" s="107" t="s">
        <v>15</v>
      </c>
      <c r="F118" s="33">
        <f aca="true" t="shared" si="16" ref="F118:H119">F119</f>
        <v>2697564.42</v>
      </c>
      <c r="G118" s="33">
        <f t="shared" si="16"/>
        <v>156000</v>
      </c>
      <c r="H118" s="33">
        <f t="shared" si="16"/>
        <v>0</v>
      </c>
    </row>
    <row r="119" spans="1:8" ht="30" customHeight="1">
      <c r="A119" s="22" t="s">
        <v>22</v>
      </c>
      <c r="B119" s="27" t="s">
        <v>146</v>
      </c>
      <c r="C119" s="71" t="s">
        <v>123</v>
      </c>
      <c r="D119" s="71" t="s">
        <v>167</v>
      </c>
      <c r="E119" s="71" t="s">
        <v>23</v>
      </c>
      <c r="F119" s="28">
        <f t="shared" si="16"/>
        <v>2697564.42</v>
      </c>
      <c r="G119" s="28">
        <f t="shared" si="16"/>
        <v>156000</v>
      </c>
      <c r="H119" s="28">
        <f t="shared" si="16"/>
        <v>0</v>
      </c>
    </row>
    <row r="120" spans="1:8" ht="43.5" customHeight="1">
      <c r="A120" s="21" t="s">
        <v>24</v>
      </c>
      <c r="B120" s="27" t="s">
        <v>146</v>
      </c>
      <c r="C120" s="71" t="s">
        <v>123</v>
      </c>
      <c r="D120" s="71" t="s">
        <v>167</v>
      </c>
      <c r="E120" s="71" t="s">
        <v>25</v>
      </c>
      <c r="F120" s="28">
        <v>2697564.42</v>
      </c>
      <c r="G120" s="28">
        <v>156000</v>
      </c>
      <c r="H120" s="28">
        <v>0</v>
      </c>
    </row>
    <row r="121" spans="1:8" ht="105" hidden="1">
      <c r="A121" s="20" t="s">
        <v>174</v>
      </c>
      <c r="B121" s="32" t="s">
        <v>146</v>
      </c>
      <c r="C121" s="107" t="s">
        <v>123</v>
      </c>
      <c r="D121" s="32" t="s">
        <v>178</v>
      </c>
      <c r="E121" s="32" t="s">
        <v>15</v>
      </c>
      <c r="F121" s="157">
        <f aca="true" t="shared" si="17" ref="F121:H122">F122</f>
        <v>0</v>
      </c>
      <c r="G121" s="33">
        <f t="shared" si="17"/>
        <v>0</v>
      </c>
      <c r="H121" s="33">
        <f t="shared" si="17"/>
        <v>0</v>
      </c>
    </row>
    <row r="122" spans="1:8" ht="35.25" customHeight="1" hidden="1">
      <c r="A122" s="152" t="s">
        <v>22</v>
      </c>
      <c r="B122" s="27" t="s">
        <v>146</v>
      </c>
      <c r="C122" s="71" t="s">
        <v>123</v>
      </c>
      <c r="D122" s="27" t="s">
        <v>178</v>
      </c>
      <c r="E122" s="158">
        <v>200</v>
      </c>
      <c r="F122" s="159">
        <f t="shared" si="17"/>
        <v>0</v>
      </c>
      <c r="G122" s="28">
        <f t="shared" si="17"/>
        <v>0</v>
      </c>
      <c r="H122" s="28">
        <f t="shared" si="17"/>
        <v>0</v>
      </c>
    </row>
    <row r="123" spans="1:8" ht="45" hidden="1">
      <c r="A123" s="152" t="s">
        <v>148</v>
      </c>
      <c r="B123" s="27" t="s">
        <v>146</v>
      </c>
      <c r="C123" s="71" t="s">
        <v>123</v>
      </c>
      <c r="D123" s="27" t="s">
        <v>178</v>
      </c>
      <c r="E123" s="158">
        <v>240</v>
      </c>
      <c r="F123" s="159">
        <f>F124</f>
        <v>0</v>
      </c>
      <c r="G123" s="28">
        <v>0</v>
      </c>
      <c r="H123" s="28">
        <v>0</v>
      </c>
    </row>
    <row r="124" spans="1:8" ht="105">
      <c r="A124" s="20" t="s">
        <v>175</v>
      </c>
      <c r="B124" s="32" t="s">
        <v>146</v>
      </c>
      <c r="C124" s="107" t="s">
        <v>123</v>
      </c>
      <c r="D124" s="156" t="s">
        <v>177</v>
      </c>
      <c r="E124" s="32" t="s">
        <v>15</v>
      </c>
      <c r="F124" s="33">
        <f>F125</f>
        <v>0</v>
      </c>
      <c r="G124" s="33">
        <f>G125</f>
        <v>117324</v>
      </c>
      <c r="H124" s="33">
        <f>H125</f>
        <v>0</v>
      </c>
    </row>
    <row r="125" spans="1:8" ht="32.25" customHeight="1">
      <c r="A125" s="22" t="s">
        <v>22</v>
      </c>
      <c r="B125" s="27" t="s">
        <v>146</v>
      </c>
      <c r="C125" s="71" t="s">
        <v>123</v>
      </c>
      <c r="D125" s="158" t="s">
        <v>177</v>
      </c>
      <c r="E125" s="158">
        <v>200</v>
      </c>
      <c r="F125" s="28">
        <f>F126</f>
        <v>0</v>
      </c>
      <c r="G125" s="28">
        <f>G126</f>
        <v>117324</v>
      </c>
      <c r="H125" s="28">
        <f>H126</f>
        <v>0</v>
      </c>
    </row>
    <row r="126" spans="1:8" ht="45">
      <c r="A126" s="152" t="s">
        <v>176</v>
      </c>
      <c r="B126" s="27" t="s">
        <v>146</v>
      </c>
      <c r="C126" s="71" t="s">
        <v>123</v>
      </c>
      <c r="D126" s="158" t="s">
        <v>177</v>
      </c>
      <c r="E126" s="158">
        <v>240</v>
      </c>
      <c r="F126" s="28">
        <v>0</v>
      </c>
      <c r="G126" s="28">
        <v>117324</v>
      </c>
      <c r="H126" s="28">
        <v>0</v>
      </c>
    </row>
    <row r="127" spans="1:8" ht="15">
      <c r="A127" s="151" t="s">
        <v>149</v>
      </c>
      <c r="B127" s="122" t="s">
        <v>141</v>
      </c>
      <c r="C127" s="123" t="s">
        <v>124</v>
      </c>
      <c r="D127" s="153" t="s">
        <v>125</v>
      </c>
      <c r="E127" s="154" t="s">
        <v>15</v>
      </c>
      <c r="F127" s="155">
        <f aca="true" t="shared" si="18" ref="F127:H133">F128</f>
        <v>45157.92</v>
      </c>
      <c r="G127" s="124">
        <f t="shared" si="18"/>
        <v>45200</v>
      </c>
      <c r="H127" s="124">
        <f t="shared" si="18"/>
        <v>45200</v>
      </c>
    </row>
    <row r="128" spans="1:8" ht="15">
      <c r="A128" s="74" t="s">
        <v>150</v>
      </c>
      <c r="B128" s="122" t="s">
        <v>141</v>
      </c>
      <c r="C128" s="123" t="s">
        <v>123</v>
      </c>
      <c r="D128" s="68" t="s">
        <v>125</v>
      </c>
      <c r="E128" s="123" t="s">
        <v>15</v>
      </c>
      <c r="F128" s="124">
        <f t="shared" si="18"/>
        <v>45157.92</v>
      </c>
      <c r="G128" s="124">
        <f t="shared" si="18"/>
        <v>45200</v>
      </c>
      <c r="H128" s="124">
        <f t="shared" si="18"/>
        <v>45200</v>
      </c>
    </row>
    <row r="129" spans="1:8" ht="30">
      <c r="A129" s="75" t="s">
        <v>79</v>
      </c>
      <c r="B129" s="76" t="s">
        <v>141</v>
      </c>
      <c r="C129" s="77" t="s">
        <v>123</v>
      </c>
      <c r="D129" s="71" t="s">
        <v>80</v>
      </c>
      <c r="E129" s="77" t="s">
        <v>15</v>
      </c>
      <c r="F129" s="78">
        <f t="shared" si="18"/>
        <v>45157.92</v>
      </c>
      <c r="G129" s="78">
        <f t="shared" si="18"/>
        <v>45200</v>
      </c>
      <c r="H129" s="78">
        <f t="shared" si="18"/>
        <v>45200</v>
      </c>
    </row>
    <row r="130" spans="1:8" ht="30" customHeight="1">
      <c r="A130" s="75" t="s">
        <v>81</v>
      </c>
      <c r="B130" s="76" t="s">
        <v>141</v>
      </c>
      <c r="C130" s="77" t="s">
        <v>123</v>
      </c>
      <c r="D130" s="71" t="s">
        <v>82</v>
      </c>
      <c r="E130" s="77" t="s">
        <v>15</v>
      </c>
      <c r="F130" s="78">
        <f t="shared" si="18"/>
        <v>45157.92</v>
      </c>
      <c r="G130" s="78">
        <f t="shared" si="18"/>
        <v>45200</v>
      </c>
      <c r="H130" s="78">
        <f>H131</f>
        <v>45200</v>
      </c>
    </row>
    <row r="131" spans="1:8" ht="15">
      <c r="A131" s="70" t="s">
        <v>83</v>
      </c>
      <c r="B131" s="76" t="s">
        <v>141</v>
      </c>
      <c r="C131" s="77" t="s">
        <v>123</v>
      </c>
      <c r="D131" s="27" t="s">
        <v>84</v>
      </c>
      <c r="E131" s="27" t="s">
        <v>15</v>
      </c>
      <c r="F131" s="78">
        <f>F132</f>
        <v>45157.92</v>
      </c>
      <c r="G131" s="78">
        <f>G132</f>
        <v>45200</v>
      </c>
      <c r="H131" s="78">
        <f>H132</f>
        <v>45200</v>
      </c>
    </row>
    <row r="132" spans="1:8" ht="15">
      <c r="A132" s="79" t="s">
        <v>97</v>
      </c>
      <c r="B132" s="76" t="s">
        <v>141</v>
      </c>
      <c r="C132" s="77" t="s">
        <v>123</v>
      </c>
      <c r="D132" s="71" t="s">
        <v>98</v>
      </c>
      <c r="E132" s="77" t="s">
        <v>15</v>
      </c>
      <c r="F132" s="78">
        <f t="shared" si="18"/>
        <v>45157.92</v>
      </c>
      <c r="G132" s="78">
        <f t="shared" si="18"/>
        <v>45200</v>
      </c>
      <c r="H132" s="78">
        <f t="shared" si="18"/>
        <v>45200</v>
      </c>
    </row>
    <row r="133" spans="1:8" ht="30">
      <c r="A133" s="79" t="s">
        <v>99</v>
      </c>
      <c r="B133" s="76" t="s">
        <v>141</v>
      </c>
      <c r="C133" s="77" t="s">
        <v>123</v>
      </c>
      <c r="D133" s="71" t="s">
        <v>98</v>
      </c>
      <c r="E133" s="77" t="s">
        <v>100</v>
      </c>
      <c r="F133" s="78">
        <f t="shared" si="18"/>
        <v>45157.92</v>
      </c>
      <c r="G133" s="78">
        <f t="shared" si="18"/>
        <v>45200</v>
      </c>
      <c r="H133" s="78">
        <f t="shared" si="18"/>
        <v>45200</v>
      </c>
    </row>
    <row r="134" spans="1:9" ht="30">
      <c r="A134" s="79" t="s">
        <v>101</v>
      </c>
      <c r="B134" s="76" t="s">
        <v>141</v>
      </c>
      <c r="C134" s="77" t="s">
        <v>123</v>
      </c>
      <c r="D134" s="71" t="s">
        <v>98</v>
      </c>
      <c r="E134" s="77" t="s">
        <v>102</v>
      </c>
      <c r="F134" s="78">
        <v>45157.92</v>
      </c>
      <c r="G134" s="78">
        <v>45200</v>
      </c>
      <c r="H134" s="78">
        <v>45200</v>
      </c>
      <c r="I134" s="80"/>
    </row>
    <row r="135" spans="1:9" ht="15">
      <c r="A135" s="110" t="s">
        <v>151</v>
      </c>
      <c r="B135" s="81"/>
      <c r="C135" s="81"/>
      <c r="D135" s="81"/>
      <c r="E135" s="81"/>
      <c r="F135" s="125">
        <f>F15+F59+F69+F83+F106+F127</f>
        <v>13384457</v>
      </c>
      <c r="G135" s="125">
        <f>G15+G59+G69+G83+G106+G127</f>
        <v>10140000</v>
      </c>
      <c r="H135" s="125">
        <f>H15+H59+H69+H83+H106+H127</f>
        <v>8802700</v>
      </c>
      <c r="I135" s="80"/>
    </row>
    <row r="136" spans="1:9" ht="15.75">
      <c r="A136" s="42"/>
      <c r="B136" s="42"/>
      <c r="C136" s="43"/>
      <c r="D136" s="43"/>
      <c r="E136" s="43"/>
      <c r="F136" s="82"/>
      <c r="G136" s="80"/>
      <c r="H136" s="80"/>
      <c r="I136" s="80"/>
    </row>
    <row r="137" spans="1:6" ht="15.75">
      <c r="A137" s="42"/>
      <c r="B137" s="42"/>
      <c r="C137" s="43"/>
      <c r="D137" s="43"/>
      <c r="E137" s="43"/>
      <c r="F137" s="82"/>
    </row>
    <row r="138" spans="1:6" ht="15.75">
      <c r="A138" s="42"/>
      <c r="B138" s="42"/>
      <c r="C138" s="43"/>
      <c r="D138" s="43"/>
      <c r="E138" s="43"/>
      <c r="F138" s="82"/>
    </row>
    <row r="139" spans="1:6" ht="15.75">
      <c r="A139" s="42"/>
      <c r="B139" s="42"/>
      <c r="C139" s="43"/>
      <c r="D139" s="43"/>
      <c r="E139" s="43"/>
      <c r="F139" s="82"/>
    </row>
    <row r="140" spans="1:6" ht="15.75">
      <c r="A140" s="42"/>
      <c r="B140" s="42"/>
      <c r="C140" s="43"/>
      <c r="D140" s="43"/>
      <c r="E140" s="43"/>
      <c r="F140" s="82"/>
    </row>
    <row r="141" spans="1:6" ht="15.75">
      <c r="A141" s="42"/>
      <c r="B141" s="42"/>
      <c r="C141" s="43"/>
      <c r="D141" s="43"/>
      <c r="E141" s="43"/>
      <c r="F141" s="82"/>
    </row>
    <row r="142" spans="1:6" ht="15.75">
      <c r="A142" s="42"/>
      <c r="B142" s="42"/>
      <c r="C142" s="43"/>
      <c r="D142" s="43"/>
      <c r="E142" s="43"/>
      <c r="F142" s="82"/>
    </row>
    <row r="143" spans="1:6" ht="15.75">
      <c r="A143" s="42"/>
      <c r="B143" s="42"/>
      <c r="C143" s="43"/>
      <c r="D143" s="43"/>
      <c r="E143" s="43"/>
      <c r="F143" s="82"/>
    </row>
    <row r="144" spans="1:6" ht="15.75">
      <c r="A144" s="42"/>
      <c r="B144" s="42"/>
      <c r="C144" s="43"/>
      <c r="D144" s="43"/>
      <c r="E144" s="43"/>
      <c r="F144" s="82"/>
    </row>
    <row r="145" spans="1:6" ht="15.75">
      <c r="A145" s="42"/>
      <c r="B145" s="42"/>
      <c r="C145" s="43"/>
      <c r="D145" s="43"/>
      <c r="E145" s="43"/>
      <c r="F145" s="82"/>
    </row>
    <row r="146" spans="1:6" ht="15.75">
      <c r="A146" s="42"/>
      <c r="B146" s="42"/>
      <c r="C146" s="43"/>
      <c r="D146" s="43"/>
      <c r="E146" s="43"/>
      <c r="F146" s="82"/>
    </row>
    <row r="147" spans="1:6" ht="15.75">
      <c r="A147" s="42"/>
      <c r="B147" s="42"/>
      <c r="C147" s="43"/>
      <c r="D147" s="43"/>
      <c r="E147" s="43"/>
      <c r="F147" s="82"/>
    </row>
    <row r="148" spans="1:6" ht="15.75">
      <c r="A148" s="42"/>
      <c r="B148" s="42"/>
      <c r="C148" s="43"/>
      <c r="D148" s="43"/>
      <c r="E148" s="43"/>
      <c r="F148" s="82"/>
    </row>
    <row r="149" spans="1:6" ht="15.75">
      <c r="A149" s="42"/>
      <c r="B149" s="42"/>
      <c r="C149" s="43"/>
      <c r="D149" s="43"/>
      <c r="E149" s="43"/>
      <c r="F149" s="82"/>
    </row>
    <row r="150" spans="1:6" ht="15.75">
      <c r="A150" s="42"/>
      <c r="B150" s="42"/>
      <c r="C150" s="43"/>
      <c r="D150" s="43"/>
      <c r="E150" s="43"/>
      <c r="F150" s="82"/>
    </row>
    <row r="151" spans="1:6" ht="15.75">
      <c r="A151" s="42"/>
      <c r="B151" s="42"/>
      <c r="C151" s="43"/>
      <c r="D151" s="43"/>
      <c r="E151" s="43"/>
      <c r="F151" s="82"/>
    </row>
    <row r="152" spans="1:6" ht="15.75">
      <c r="A152" s="42"/>
      <c r="B152" s="42"/>
      <c r="C152" s="43"/>
      <c r="D152" s="43"/>
      <c r="E152" s="43"/>
      <c r="F152" s="82"/>
    </row>
    <row r="153" spans="1:6" ht="15.75">
      <c r="A153" s="42"/>
      <c r="B153" s="42"/>
      <c r="C153" s="43"/>
      <c r="D153" s="43"/>
      <c r="E153" s="43"/>
      <c r="F153" s="82"/>
    </row>
    <row r="154" spans="1:6" ht="15.75">
      <c r="A154" s="42"/>
      <c r="B154" s="42"/>
      <c r="C154" s="43"/>
      <c r="D154" s="43"/>
      <c r="E154" s="43"/>
      <c r="F154" s="82"/>
    </row>
    <row r="155" spans="1:6" ht="15.75">
      <c r="A155" s="42"/>
      <c r="B155" s="42"/>
      <c r="C155" s="43"/>
      <c r="D155" s="43"/>
      <c r="E155" s="43"/>
      <c r="F155" s="82"/>
    </row>
    <row r="156" spans="1:6" ht="15.75">
      <c r="A156" s="42"/>
      <c r="B156" s="42"/>
      <c r="C156" s="43"/>
      <c r="D156" s="43"/>
      <c r="E156" s="43"/>
      <c r="F156" s="82"/>
    </row>
    <row r="157" spans="1:6" ht="15.75">
      <c r="A157" s="42"/>
      <c r="B157" s="42"/>
      <c r="C157" s="43"/>
      <c r="D157" s="43"/>
      <c r="E157" s="43"/>
      <c r="F157" s="82"/>
    </row>
    <row r="158" spans="1:6" ht="15.75">
      <c r="A158" s="42"/>
      <c r="B158" s="42"/>
      <c r="C158" s="43"/>
      <c r="D158" s="43"/>
      <c r="E158" s="43"/>
      <c r="F158" s="82"/>
    </row>
    <row r="159" spans="1:6" ht="15.75">
      <c r="A159" s="42"/>
      <c r="B159" s="42"/>
      <c r="C159" s="43"/>
      <c r="D159" s="43"/>
      <c r="E159" s="43"/>
      <c r="F159" s="82"/>
    </row>
    <row r="160" spans="1:6" ht="15.75">
      <c r="A160" s="42"/>
      <c r="B160" s="42"/>
      <c r="C160" s="43"/>
      <c r="D160" s="43"/>
      <c r="E160" s="43"/>
      <c r="F160" s="82"/>
    </row>
    <row r="161" spans="1:6" ht="15.75">
      <c r="A161" s="42"/>
      <c r="B161" s="42"/>
      <c r="C161" s="43"/>
      <c r="D161" s="43"/>
      <c r="E161" s="43"/>
      <c r="F161" s="82"/>
    </row>
    <row r="162" spans="1:6" ht="15.75">
      <c r="A162" s="42"/>
      <c r="B162" s="42"/>
      <c r="C162" s="43"/>
      <c r="D162" s="43"/>
      <c r="E162" s="43"/>
      <c r="F162" s="82"/>
    </row>
    <row r="163" spans="1:6" ht="15.75">
      <c r="A163" s="42"/>
      <c r="B163" s="42"/>
      <c r="C163" s="43"/>
      <c r="D163" s="43"/>
      <c r="E163" s="43"/>
      <c r="F163" s="82"/>
    </row>
    <row r="164" spans="1:6" ht="15.75">
      <c r="A164" s="42"/>
      <c r="B164" s="42"/>
      <c r="C164" s="43"/>
      <c r="D164" s="43"/>
      <c r="E164" s="43"/>
      <c r="F164" s="82"/>
    </row>
    <row r="165" spans="1:6" ht="15.75">
      <c r="A165" s="42"/>
      <c r="B165" s="42"/>
      <c r="C165" s="43"/>
      <c r="D165" s="43"/>
      <c r="E165" s="43"/>
      <c r="F165" s="82"/>
    </row>
    <row r="166" spans="1:6" ht="15.75">
      <c r="A166" s="42"/>
      <c r="B166" s="42"/>
      <c r="C166" s="43"/>
      <c r="D166" s="43"/>
      <c r="E166" s="43"/>
      <c r="F166" s="82"/>
    </row>
    <row r="167" spans="1:6" ht="15.75">
      <c r="A167" s="42"/>
      <c r="B167" s="42"/>
      <c r="C167" s="43"/>
      <c r="D167" s="43"/>
      <c r="E167" s="43"/>
      <c r="F167" s="82"/>
    </row>
    <row r="168" spans="1:6" ht="15.75">
      <c r="A168" s="42"/>
      <c r="B168" s="42"/>
      <c r="C168" s="43"/>
      <c r="D168" s="43"/>
      <c r="E168" s="43"/>
      <c r="F168" s="82"/>
    </row>
    <row r="169" spans="1:6" ht="15.75">
      <c r="A169" s="42"/>
      <c r="B169" s="42"/>
      <c r="C169" s="43"/>
      <c r="D169" s="43"/>
      <c r="E169" s="43"/>
      <c r="F169" s="82"/>
    </row>
    <row r="170" spans="1:6" ht="15.75">
      <c r="A170" s="42"/>
      <c r="B170" s="42"/>
      <c r="C170" s="43"/>
      <c r="D170" s="43"/>
      <c r="E170" s="43"/>
      <c r="F170" s="82"/>
    </row>
    <row r="171" spans="1:6" ht="15.75">
      <c r="A171" s="42"/>
      <c r="B171" s="42"/>
      <c r="C171" s="43"/>
      <c r="D171" s="43"/>
      <c r="E171" s="43"/>
      <c r="F171" s="82"/>
    </row>
    <row r="172" spans="1:6" ht="15.75">
      <c r="A172" s="42"/>
      <c r="B172" s="42"/>
      <c r="C172" s="43"/>
      <c r="D172" s="43"/>
      <c r="E172" s="43"/>
      <c r="F172" s="82"/>
    </row>
    <row r="173" spans="1:6" ht="15.75">
      <c r="A173" s="42"/>
      <c r="B173" s="42"/>
      <c r="C173" s="43"/>
      <c r="D173" s="43"/>
      <c r="E173" s="43"/>
      <c r="F173" s="82"/>
    </row>
    <row r="174" spans="1:6" ht="15.75">
      <c r="A174" s="42"/>
      <c r="B174" s="42"/>
      <c r="C174" s="43"/>
      <c r="D174" s="43"/>
      <c r="E174" s="43"/>
      <c r="F174" s="82"/>
    </row>
    <row r="175" spans="1:6" ht="15.75">
      <c r="A175" s="42"/>
      <c r="B175" s="42"/>
      <c r="C175" s="43"/>
      <c r="D175" s="43"/>
      <c r="E175" s="43"/>
      <c r="F175" s="82"/>
    </row>
    <row r="176" spans="1:6" ht="15.75">
      <c r="A176" s="42"/>
      <c r="B176" s="42"/>
      <c r="C176" s="43"/>
      <c r="D176" s="43"/>
      <c r="E176" s="43"/>
      <c r="F176" s="82"/>
    </row>
    <row r="177" spans="1:6" ht="15.75">
      <c r="A177" s="42"/>
      <c r="B177" s="42"/>
      <c r="C177" s="43"/>
      <c r="D177" s="43"/>
      <c r="E177" s="43"/>
      <c r="F177" s="82"/>
    </row>
    <row r="178" spans="1:6" ht="15.75">
      <c r="A178" s="42"/>
      <c r="B178" s="42"/>
      <c r="C178" s="43"/>
      <c r="D178" s="43"/>
      <c r="E178" s="43"/>
      <c r="F178" s="82"/>
    </row>
    <row r="179" spans="1:6" ht="15.75">
      <c r="A179" s="42"/>
      <c r="B179" s="42"/>
      <c r="C179" s="43"/>
      <c r="D179" s="43"/>
      <c r="E179" s="43"/>
      <c r="F179" s="82"/>
    </row>
    <row r="180" spans="1:6" ht="15.75">
      <c r="A180" s="42"/>
      <c r="B180" s="42"/>
      <c r="C180" s="43"/>
      <c r="D180" s="43"/>
      <c r="E180" s="43"/>
      <c r="F180" s="82"/>
    </row>
    <row r="181" spans="1:6" ht="15.75">
      <c r="A181" s="42"/>
      <c r="B181" s="42"/>
      <c r="C181" s="43"/>
      <c r="D181" s="43"/>
      <c r="E181" s="43"/>
      <c r="F181" s="82"/>
    </row>
    <row r="182" spans="1:6" ht="15.75">
      <c r="A182" s="42"/>
      <c r="B182" s="42"/>
      <c r="C182" s="43"/>
      <c r="D182" s="43"/>
      <c r="E182" s="43"/>
      <c r="F182" s="82"/>
    </row>
    <row r="183" spans="1:6" ht="15.75">
      <c r="A183" s="42"/>
      <c r="B183" s="42"/>
      <c r="C183" s="43"/>
      <c r="D183" s="43"/>
      <c r="E183" s="43"/>
      <c r="F183" s="82"/>
    </row>
    <row r="184" spans="1:6" ht="15.75">
      <c r="A184" s="42"/>
      <c r="B184" s="42"/>
      <c r="C184" s="43"/>
      <c r="D184" s="43"/>
      <c r="E184" s="43"/>
      <c r="F184" s="82"/>
    </row>
    <row r="185" spans="1:6" ht="15.75">
      <c r="A185" s="42"/>
      <c r="B185" s="42"/>
      <c r="C185" s="43"/>
      <c r="D185" s="43"/>
      <c r="E185" s="43"/>
      <c r="F185" s="82"/>
    </row>
    <row r="186" spans="1:6" ht="15.75">
      <c r="A186" s="42"/>
      <c r="B186" s="42"/>
      <c r="C186" s="43"/>
      <c r="D186" s="43"/>
      <c r="E186" s="43"/>
      <c r="F186" s="82"/>
    </row>
    <row r="187" spans="1:6" ht="15.75">
      <c r="A187" s="42"/>
      <c r="B187" s="42"/>
      <c r="C187" s="43"/>
      <c r="D187" s="43"/>
      <c r="E187" s="43"/>
      <c r="F187" s="82"/>
    </row>
    <row r="188" spans="1:6" ht="15.75">
      <c r="A188" s="42"/>
      <c r="B188" s="42"/>
      <c r="C188" s="43"/>
      <c r="D188" s="43"/>
      <c r="E188" s="43"/>
      <c r="F188" s="82"/>
    </row>
    <row r="189" spans="1:6" ht="15.75">
      <c r="A189" s="42"/>
      <c r="B189" s="42"/>
      <c r="C189" s="43"/>
      <c r="D189" s="43"/>
      <c r="E189" s="43"/>
      <c r="F189" s="82"/>
    </row>
    <row r="190" spans="1:6" ht="15.75">
      <c r="A190" s="42"/>
      <c r="B190" s="42"/>
      <c r="C190" s="43"/>
      <c r="D190" s="43"/>
      <c r="E190" s="43"/>
      <c r="F190" s="82"/>
    </row>
    <row r="191" spans="1:6" ht="15.75">
      <c r="A191" s="42"/>
      <c r="B191" s="42"/>
      <c r="C191" s="43"/>
      <c r="D191" s="43"/>
      <c r="E191" s="43"/>
      <c r="F191" s="82"/>
    </row>
    <row r="192" spans="1:6" ht="15.75">
      <c r="A192" s="42"/>
      <c r="B192" s="42"/>
      <c r="C192" s="43"/>
      <c r="D192" s="43"/>
      <c r="E192" s="43"/>
      <c r="F192" s="82"/>
    </row>
    <row r="193" spans="1:6" ht="15.75">
      <c r="A193" s="42"/>
      <c r="B193" s="42"/>
      <c r="C193" s="43"/>
      <c r="D193" s="43"/>
      <c r="E193" s="43"/>
      <c r="F193" s="82"/>
    </row>
    <row r="194" spans="1:6" ht="15.75">
      <c r="A194" s="42"/>
      <c r="B194" s="42"/>
      <c r="C194" s="43"/>
      <c r="D194" s="43"/>
      <c r="E194" s="43"/>
      <c r="F194" s="82"/>
    </row>
    <row r="195" spans="1:6" ht="15.75">
      <c r="A195" s="42"/>
      <c r="B195" s="42"/>
      <c r="C195" s="43"/>
      <c r="D195" s="43"/>
      <c r="E195" s="43"/>
      <c r="F195" s="82"/>
    </row>
    <row r="196" spans="1:6" ht="15.75">
      <c r="A196" s="42"/>
      <c r="B196" s="42"/>
      <c r="C196" s="43"/>
      <c r="D196" s="43"/>
      <c r="E196" s="43"/>
      <c r="F196" s="82"/>
    </row>
    <row r="197" spans="1:6" ht="15.75">
      <c r="A197" s="42"/>
      <c r="B197" s="42"/>
      <c r="C197" s="43"/>
      <c r="D197" s="43"/>
      <c r="E197" s="43"/>
      <c r="F197" s="82"/>
    </row>
    <row r="198" spans="1:6" ht="15.75">
      <c r="A198" s="42"/>
      <c r="B198" s="42"/>
      <c r="C198" s="43"/>
      <c r="D198" s="43"/>
      <c r="E198" s="43"/>
      <c r="F198" s="82"/>
    </row>
    <row r="199" spans="1:6" ht="15.75">
      <c r="A199" s="42"/>
      <c r="B199" s="42"/>
      <c r="C199" s="43"/>
      <c r="D199" s="43"/>
      <c r="E199" s="43"/>
      <c r="F199" s="82"/>
    </row>
    <row r="200" spans="1:6" ht="15.75">
      <c r="A200" s="42"/>
      <c r="B200" s="42"/>
      <c r="C200" s="43"/>
      <c r="D200" s="43"/>
      <c r="E200" s="43"/>
      <c r="F200" s="82"/>
    </row>
    <row r="201" spans="1:6" ht="15.75">
      <c r="A201" s="42"/>
      <c r="B201" s="42"/>
      <c r="C201" s="43"/>
      <c r="D201" s="43"/>
      <c r="E201" s="43"/>
      <c r="F201" s="82"/>
    </row>
    <row r="202" spans="1:6" ht="15.75">
      <c r="A202" s="42"/>
      <c r="B202" s="42"/>
      <c r="C202" s="43"/>
      <c r="D202" s="43"/>
      <c r="E202" s="43"/>
      <c r="F202" s="82"/>
    </row>
    <row r="203" spans="1:6" ht="15.75">
      <c r="A203" s="42"/>
      <c r="B203" s="42"/>
      <c r="C203" s="43"/>
      <c r="D203" s="43"/>
      <c r="E203" s="43"/>
      <c r="F203" s="82"/>
    </row>
    <row r="204" spans="1:6" ht="15.75">
      <c r="A204" s="42"/>
      <c r="B204" s="42"/>
      <c r="C204" s="43"/>
      <c r="D204" s="43"/>
      <c r="E204" s="43"/>
      <c r="F204" s="82"/>
    </row>
    <row r="205" spans="1:6" ht="15.75">
      <c r="A205" s="42"/>
      <c r="B205" s="42"/>
      <c r="C205" s="43"/>
      <c r="D205" s="43"/>
      <c r="E205" s="43"/>
      <c r="F205" s="82"/>
    </row>
    <row r="206" spans="1:6" ht="15.75">
      <c r="A206" s="42"/>
      <c r="B206" s="42"/>
      <c r="C206" s="43"/>
      <c r="D206" s="43"/>
      <c r="E206" s="43"/>
      <c r="F206" s="82"/>
    </row>
    <row r="207" spans="1:6" ht="15.75">
      <c r="A207" s="42"/>
      <c r="B207" s="42"/>
      <c r="C207" s="43"/>
      <c r="D207" s="43"/>
      <c r="E207" s="43"/>
      <c r="F207" s="82"/>
    </row>
    <row r="208" spans="1:6" ht="15.75">
      <c r="A208" s="42"/>
      <c r="B208" s="42"/>
      <c r="C208" s="43"/>
      <c r="D208" s="43"/>
      <c r="E208" s="43"/>
      <c r="F208" s="82"/>
    </row>
    <row r="209" spans="1:6" ht="15.75">
      <c r="A209" s="42"/>
      <c r="B209" s="42"/>
      <c r="C209" s="43"/>
      <c r="D209" s="43"/>
      <c r="E209" s="43"/>
      <c r="F209" s="82"/>
    </row>
    <row r="210" spans="1:6" ht="15.75">
      <c r="A210" s="42"/>
      <c r="B210" s="42"/>
      <c r="C210" s="43"/>
      <c r="D210" s="43"/>
      <c r="E210" s="43"/>
      <c r="F210" s="82"/>
    </row>
    <row r="211" spans="1:6" ht="15.75">
      <c r="A211" s="42"/>
      <c r="B211" s="42"/>
      <c r="C211" s="43"/>
      <c r="D211" s="43"/>
      <c r="E211" s="43"/>
      <c r="F211" s="82"/>
    </row>
    <row r="212" spans="1:6" ht="15.75">
      <c r="A212" s="42"/>
      <c r="B212" s="42"/>
      <c r="C212" s="43"/>
      <c r="D212" s="43"/>
      <c r="E212" s="43"/>
      <c r="F212" s="82"/>
    </row>
    <row r="213" spans="1:6" ht="15.75">
      <c r="A213" s="42"/>
      <c r="B213" s="42"/>
      <c r="C213" s="43"/>
      <c r="D213" s="43"/>
      <c r="E213" s="43"/>
      <c r="F213" s="82"/>
    </row>
    <row r="214" spans="1:6" ht="15.75">
      <c r="A214" s="42"/>
      <c r="B214" s="42"/>
      <c r="C214" s="43"/>
      <c r="D214" s="43"/>
      <c r="E214" s="43"/>
      <c r="F214" s="82"/>
    </row>
    <row r="215" spans="1:6" ht="15.75">
      <c r="A215" s="42"/>
      <c r="B215" s="42"/>
      <c r="C215" s="43"/>
      <c r="D215" s="43"/>
      <c r="E215" s="43"/>
      <c r="F215" s="82"/>
    </row>
    <row r="216" spans="1:6" ht="15.75">
      <c r="A216" s="42"/>
      <c r="B216" s="42"/>
      <c r="C216" s="43"/>
      <c r="D216" s="43"/>
      <c r="E216" s="43"/>
      <c r="F216" s="82"/>
    </row>
    <row r="217" spans="1:6" ht="15.75">
      <c r="A217" s="42"/>
      <c r="B217" s="42"/>
      <c r="C217" s="43"/>
      <c r="D217" s="43"/>
      <c r="E217" s="43"/>
      <c r="F217" s="82"/>
    </row>
    <row r="218" spans="1:6" ht="15.75">
      <c r="A218" s="42"/>
      <c r="B218" s="42"/>
      <c r="C218" s="43"/>
      <c r="D218" s="43"/>
      <c r="E218" s="43"/>
      <c r="F218" s="82"/>
    </row>
    <row r="219" spans="1:6" ht="15.75">
      <c r="A219" s="42"/>
      <c r="B219" s="42"/>
      <c r="C219" s="43"/>
      <c r="D219" s="43"/>
      <c r="E219" s="43"/>
      <c r="F219" s="82"/>
    </row>
  </sheetData>
  <sheetProtection/>
  <mergeCells count="14">
    <mergeCell ref="D1:H1"/>
    <mergeCell ref="D2:H2"/>
    <mergeCell ref="D3:H3"/>
    <mergeCell ref="D4:H4"/>
    <mergeCell ref="D5:H5"/>
    <mergeCell ref="A8:H8"/>
    <mergeCell ref="E6:H6"/>
    <mergeCell ref="A9:H9"/>
    <mergeCell ref="A12:A13"/>
    <mergeCell ref="B12:B13"/>
    <mergeCell ref="C12:C13"/>
    <mergeCell ref="D12:D13"/>
    <mergeCell ref="E12:E13"/>
    <mergeCell ref="F12:H1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selection activeCell="G7" sqref="G7"/>
    </sheetView>
  </sheetViews>
  <sheetFormatPr defaultColWidth="10.75390625" defaultRowHeight="12.75"/>
  <cols>
    <col min="1" max="1" width="40.25390625" style="4" customWidth="1"/>
    <col min="2" max="2" width="4.75390625" style="4" customWidth="1"/>
    <col min="3" max="4" width="3.75390625" style="4" customWidth="1"/>
    <col min="5" max="5" width="14.125" style="5" customWidth="1"/>
    <col min="6" max="6" width="4.75390625" style="5" customWidth="1"/>
    <col min="7" max="9" width="15.75390625" style="5" customWidth="1"/>
    <col min="10" max="16384" width="10.75390625" style="5" customWidth="1"/>
  </cols>
  <sheetData>
    <row r="1" spans="1:9" ht="15.75">
      <c r="A1" s="2"/>
      <c r="B1" s="2"/>
      <c r="C1" s="2"/>
      <c r="D1" s="83"/>
      <c r="E1" s="168" t="s">
        <v>118</v>
      </c>
      <c r="F1" s="168"/>
      <c r="G1" s="168"/>
      <c r="H1" s="168"/>
      <c r="I1" s="168"/>
    </row>
    <row r="2" spans="1:9" ht="15.75">
      <c r="A2" s="2"/>
      <c r="B2" s="2"/>
      <c r="C2" s="2"/>
      <c r="D2" s="83"/>
      <c r="E2" s="168" t="s">
        <v>2</v>
      </c>
      <c r="F2" s="168"/>
      <c r="G2" s="168"/>
      <c r="H2" s="168"/>
      <c r="I2" s="168"/>
    </row>
    <row r="3" spans="1:9" ht="15.75">
      <c r="A3" s="2"/>
      <c r="B3" s="2"/>
      <c r="C3" s="2"/>
      <c r="D3" s="83"/>
      <c r="E3" s="168" t="s">
        <v>4</v>
      </c>
      <c r="F3" s="168"/>
      <c r="G3" s="168"/>
      <c r="H3" s="168"/>
      <c r="I3" s="168"/>
    </row>
    <row r="4" spans="1:9" ht="15.75">
      <c r="A4" s="2"/>
      <c r="B4" s="2"/>
      <c r="C4" s="2"/>
      <c r="D4" s="83"/>
      <c r="E4" s="168" t="s">
        <v>5</v>
      </c>
      <c r="F4" s="168"/>
      <c r="G4" s="168"/>
      <c r="H4" s="168"/>
      <c r="I4" s="168"/>
    </row>
    <row r="5" spans="1:9" ht="15.75">
      <c r="A5" s="2"/>
      <c r="B5" s="2"/>
      <c r="C5" s="2"/>
      <c r="D5" s="83"/>
      <c r="E5" s="168" t="s">
        <v>173</v>
      </c>
      <c r="F5" s="168"/>
      <c r="G5" s="168"/>
      <c r="H5" s="168"/>
      <c r="I5" s="168"/>
    </row>
    <row r="6" spans="1:9" ht="15.75">
      <c r="A6" s="2"/>
      <c r="B6" s="2"/>
      <c r="C6" s="2"/>
      <c r="D6" s="83"/>
      <c r="E6" s="115"/>
      <c r="F6" s="115"/>
      <c r="G6" s="168" t="s">
        <v>193</v>
      </c>
      <c r="H6" s="168"/>
      <c r="I6" s="168"/>
    </row>
    <row r="7" spans="1:9" ht="15.75">
      <c r="A7" s="2"/>
      <c r="B7" s="2"/>
      <c r="C7" s="2"/>
      <c r="D7" s="2"/>
      <c r="E7" s="2"/>
      <c r="F7" s="2"/>
      <c r="G7" s="84"/>
      <c r="H7" s="1"/>
      <c r="I7" s="1"/>
    </row>
    <row r="8" spans="1:9" ht="15" customHeight="1">
      <c r="A8" s="170" t="s">
        <v>119</v>
      </c>
      <c r="B8" s="170"/>
      <c r="C8" s="170"/>
      <c r="D8" s="170"/>
      <c r="E8" s="170"/>
      <c r="F8" s="170"/>
      <c r="G8" s="170"/>
      <c r="H8" s="170"/>
      <c r="I8" s="170"/>
    </row>
    <row r="9" spans="1:9" ht="52.5" customHeight="1">
      <c r="A9" s="170" t="s">
        <v>171</v>
      </c>
      <c r="B9" s="170"/>
      <c r="C9" s="170"/>
      <c r="D9" s="170"/>
      <c r="E9" s="170"/>
      <c r="F9" s="170"/>
      <c r="G9" s="170"/>
      <c r="H9" s="170"/>
      <c r="I9" s="170"/>
    </row>
    <row r="10" spans="1:9" ht="15.75">
      <c r="A10" s="85"/>
      <c r="B10" s="85"/>
      <c r="C10" s="85"/>
      <c r="D10" s="85"/>
      <c r="E10" s="85"/>
      <c r="F10" s="85"/>
      <c r="G10" s="84"/>
      <c r="H10" s="1"/>
      <c r="I10" s="134" t="s">
        <v>0</v>
      </c>
    </row>
    <row r="11" spans="1:9" ht="23.25" customHeight="1">
      <c r="A11" s="171" t="s">
        <v>6</v>
      </c>
      <c r="B11" s="172" t="s">
        <v>153</v>
      </c>
      <c r="C11" s="172" t="s">
        <v>154</v>
      </c>
      <c r="D11" s="173" t="s">
        <v>155</v>
      </c>
      <c r="E11" s="174" t="s">
        <v>156</v>
      </c>
      <c r="F11" s="173" t="s">
        <v>8</v>
      </c>
      <c r="G11" s="175" t="s">
        <v>9</v>
      </c>
      <c r="H11" s="175"/>
      <c r="I11" s="175"/>
    </row>
    <row r="12" spans="1:9" ht="33.75" customHeight="1">
      <c r="A12" s="171"/>
      <c r="B12" s="172"/>
      <c r="C12" s="172"/>
      <c r="D12" s="173"/>
      <c r="E12" s="174"/>
      <c r="F12" s="173"/>
      <c r="G12" s="8" t="s">
        <v>10</v>
      </c>
      <c r="H12" s="145" t="s">
        <v>11</v>
      </c>
      <c r="I12" s="145" t="s">
        <v>12</v>
      </c>
    </row>
    <row r="13" spans="1:9" s="133" customFormat="1" ht="12.75">
      <c r="A13" s="131">
        <v>1</v>
      </c>
      <c r="B13" s="131">
        <v>2</v>
      </c>
      <c r="C13" s="131">
        <v>3</v>
      </c>
      <c r="D13" s="132">
        <v>4</v>
      </c>
      <c r="E13" s="132">
        <v>5</v>
      </c>
      <c r="F13" s="132">
        <v>6</v>
      </c>
      <c r="G13" s="132">
        <v>7</v>
      </c>
      <c r="H13" s="132">
        <v>8</v>
      </c>
      <c r="I13" s="132">
        <v>9</v>
      </c>
    </row>
    <row r="14" spans="1:9" ht="57">
      <c r="A14" s="86" t="s">
        <v>157</v>
      </c>
      <c r="B14" s="68">
        <v>992</v>
      </c>
      <c r="C14" s="68" t="s">
        <v>124</v>
      </c>
      <c r="D14" s="68" t="s">
        <v>124</v>
      </c>
      <c r="E14" s="87" t="s">
        <v>125</v>
      </c>
      <c r="F14" s="87" t="s">
        <v>15</v>
      </c>
      <c r="G14" s="88">
        <f>G15+G48+G58+G72+G95</f>
        <v>6303505.96</v>
      </c>
      <c r="H14" s="88">
        <f>H15+H48+H58+H72+H95</f>
        <v>6140921</v>
      </c>
      <c r="I14" s="88">
        <f>I15+I48+I58+I72+I95</f>
        <v>5540921</v>
      </c>
    </row>
    <row r="15" spans="1:9" ht="28.5">
      <c r="A15" s="135" t="s">
        <v>122</v>
      </c>
      <c r="B15" s="67">
        <v>992</v>
      </c>
      <c r="C15" s="67" t="s">
        <v>123</v>
      </c>
      <c r="D15" s="89" t="s">
        <v>124</v>
      </c>
      <c r="E15" s="89" t="s">
        <v>125</v>
      </c>
      <c r="F15" s="89" t="s">
        <v>15</v>
      </c>
      <c r="G15" s="88">
        <f>G16+G23+G34+G41</f>
        <v>2673600</v>
      </c>
      <c r="H15" s="88">
        <f>H16+H23+H34+H41</f>
        <v>2500000</v>
      </c>
      <c r="I15" s="88">
        <f>I16+I23+I34+I41</f>
        <v>1990000</v>
      </c>
    </row>
    <row r="16" spans="1:9" ht="57">
      <c r="A16" s="63" t="s">
        <v>126</v>
      </c>
      <c r="B16" s="67">
        <v>992</v>
      </c>
      <c r="C16" s="67" t="s">
        <v>123</v>
      </c>
      <c r="D16" s="67" t="s">
        <v>127</v>
      </c>
      <c r="E16" s="67" t="s">
        <v>125</v>
      </c>
      <c r="F16" s="67" t="s">
        <v>15</v>
      </c>
      <c r="G16" s="90">
        <f aca="true" t="shared" si="0" ref="G16:I17">G17</f>
        <v>1000000</v>
      </c>
      <c r="H16" s="90">
        <f t="shared" si="0"/>
        <v>1000000</v>
      </c>
      <c r="I16" s="90">
        <f t="shared" si="0"/>
        <v>800000</v>
      </c>
    </row>
    <row r="17" spans="1:9" ht="30" customHeight="1">
      <c r="A17" s="14" t="s">
        <v>79</v>
      </c>
      <c r="B17" s="27">
        <v>992</v>
      </c>
      <c r="C17" s="27" t="s">
        <v>123</v>
      </c>
      <c r="D17" s="27" t="s">
        <v>127</v>
      </c>
      <c r="E17" s="27" t="s">
        <v>80</v>
      </c>
      <c r="F17" s="27" t="s">
        <v>15</v>
      </c>
      <c r="G17" s="91">
        <f t="shared" si="0"/>
        <v>1000000</v>
      </c>
      <c r="H17" s="91">
        <f t="shared" si="0"/>
        <v>1000000</v>
      </c>
      <c r="I17" s="91">
        <f t="shared" si="0"/>
        <v>800000</v>
      </c>
    </row>
    <row r="18" spans="1:9" ht="45">
      <c r="A18" s="14" t="s">
        <v>81</v>
      </c>
      <c r="B18" s="27">
        <v>992</v>
      </c>
      <c r="C18" s="27" t="s">
        <v>123</v>
      </c>
      <c r="D18" s="27" t="s">
        <v>127</v>
      </c>
      <c r="E18" s="27" t="s">
        <v>82</v>
      </c>
      <c r="F18" s="27" t="s">
        <v>15</v>
      </c>
      <c r="G18" s="91">
        <f>G19</f>
        <v>1000000</v>
      </c>
      <c r="H18" s="91">
        <f>H19</f>
        <v>1000000</v>
      </c>
      <c r="I18" s="91">
        <f>I19</f>
        <v>800000</v>
      </c>
    </row>
    <row r="19" spans="1:9" ht="15">
      <c r="A19" s="22" t="s">
        <v>83</v>
      </c>
      <c r="B19" s="27">
        <v>992</v>
      </c>
      <c r="C19" s="27" t="s">
        <v>123</v>
      </c>
      <c r="D19" s="27" t="s">
        <v>127</v>
      </c>
      <c r="E19" s="27" t="s">
        <v>84</v>
      </c>
      <c r="F19" s="27" t="s">
        <v>15</v>
      </c>
      <c r="G19" s="91">
        <f>G20</f>
        <v>1000000</v>
      </c>
      <c r="H19" s="91">
        <f aca="true" t="shared" si="1" ref="H19:I21">H20</f>
        <v>1000000</v>
      </c>
      <c r="I19" s="91">
        <f t="shared" si="1"/>
        <v>800000</v>
      </c>
    </row>
    <row r="20" spans="1:9" ht="15">
      <c r="A20" s="14" t="s">
        <v>85</v>
      </c>
      <c r="B20" s="27">
        <v>992</v>
      </c>
      <c r="C20" s="27" t="s">
        <v>123</v>
      </c>
      <c r="D20" s="27" t="s">
        <v>127</v>
      </c>
      <c r="E20" s="27" t="s">
        <v>86</v>
      </c>
      <c r="F20" s="92" t="s">
        <v>15</v>
      </c>
      <c r="G20" s="91">
        <f>G21</f>
        <v>1000000</v>
      </c>
      <c r="H20" s="91">
        <f t="shared" si="1"/>
        <v>1000000</v>
      </c>
      <c r="I20" s="91">
        <f t="shared" si="1"/>
        <v>800000</v>
      </c>
    </row>
    <row r="21" spans="1:9" ht="90">
      <c r="A21" s="14" t="s">
        <v>51</v>
      </c>
      <c r="B21" s="27">
        <v>992</v>
      </c>
      <c r="C21" s="27" t="s">
        <v>123</v>
      </c>
      <c r="D21" s="27" t="s">
        <v>127</v>
      </c>
      <c r="E21" s="27" t="s">
        <v>86</v>
      </c>
      <c r="F21" s="92" t="s">
        <v>52</v>
      </c>
      <c r="G21" s="91">
        <f>G22</f>
        <v>1000000</v>
      </c>
      <c r="H21" s="91">
        <f t="shared" si="1"/>
        <v>1000000</v>
      </c>
      <c r="I21" s="91">
        <f t="shared" si="1"/>
        <v>800000</v>
      </c>
    </row>
    <row r="22" spans="1:9" ht="30" customHeight="1">
      <c r="A22" s="14" t="s">
        <v>87</v>
      </c>
      <c r="B22" s="27">
        <v>992</v>
      </c>
      <c r="C22" s="27" t="s">
        <v>123</v>
      </c>
      <c r="D22" s="27" t="s">
        <v>127</v>
      </c>
      <c r="E22" s="27" t="s">
        <v>86</v>
      </c>
      <c r="F22" s="92" t="s">
        <v>88</v>
      </c>
      <c r="G22" s="91">
        <v>1000000</v>
      </c>
      <c r="H22" s="91">
        <v>1000000</v>
      </c>
      <c r="I22" s="91">
        <v>800000</v>
      </c>
    </row>
    <row r="23" spans="1:9" ht="85.5">
      <c r="A23" s="16" t="s">
        <v>128</v>
      </c>
      <c r="B23" s="67">
        <v>992</v>
      </c>
      <c r="C23" s="67" t="s">
        <v>123</v>
      </c>
      <c r="D23" s="67" t="s">
        <v>129</v>
      </c>
      <c r="E23" s="67" t="s">
        <v>125</v>
      </c>
      <c r="F23" s="67" t="s">
        <v>15</v>
      </c>
      <c r="G23" s="90">
        <f aca="true" t="shared" si="2" ref="G23:I25">G24</f>
        <v>1541600</v>
      </c>
      <c r="H23" s="90">
        <f t="shared" si="2"/>
        <v>1373000</v>
      </c>
      <c r="I23" s="90">
        <f t="shared" si="2"/>
        <v>1063000</v>
      </c>
    </row>
    <row r="24" spans="1:9" ht="30" customHeight="1">
      <c r="A24" s="14" t="s">
        <v>79</v>
      </c>
      <c r="B24" s="27">
        <v>992</v>
      </c>
      <c r="C24" s="27" t="s">
        <v>123</v>
      </c>
      <c r="D24" s="27" t="s">
        <v>129</v>
      </c>
      <c r="E24" s="27" t="s">
        <v>80</v>
      </c>
      <c r="F24" s="27" t="s">
        <v>15</v>
      </c>
      <c r="G24" s="91">
        <f t="shared" si="2"/>
        <v>1541600</v>
      </c>
      <c r="H24" s="91">
        <f t="shared" si="2"/>
        <v>1373000</v>
      </c>
      <c r="I24" s="91">
        <f t="shared" si="2"/>
        <v>1063000</v>
      </c>
    </row>
    <row r="25" spans="1:9" ht="45">
      <c r="A25" s="14" t="s">
        <v>81</v>
      </c>
      <c r="B25" s="27">
        <v>992</v>
      </c>
      <c r="C25" s="27" t="s">
        <v>123</v>
      </c>
      <c r="D25" s="27" t="s">
        <v>129</v>
      </c>
      <c r="E25" s="27" t="s">
        <v>82</v>
      </c>
      <c r="F25" s="27" t="s">
        <v>15</v>
      </c>
      <c r="G25" s="91">
        <f>G26</f>
        <v>1541600</v>
      </c>
      <c r="H25" s="91">
        <f t="shared" si="2"/>
        <v>1373000</v>
      </c>
      <c r="I25" s="91">
        <f t="shared" si="2"/>
        <v>1063000</v>
      </c>
    </row>
    <row r="26" spans="1:9" ht="15">
      <c r="A26" s="22" t="s">
        <v>83</v>
      </c>
      <c r="B26" s="27" t="s">
        <v>168</v>
      </c>
      <c r="C26" s="27" t="s">
        <v>123</v>
      </c>
      <c r="D26" s="27" t="s">
        <v>129</v>
      </c>
      <c r="E26" s="27" t="s">
        <v>84</v>
      </c>
      <c r="F26" s="27" t="s">
        <v>15</v>
      </c>
      <c r="G26" s="91">
        <f>G27</f>
        <v>1541600</v>
      </c>
      <c r="H26" s="91">
        <f>H27</f>
        <v>1373000</v>
      </c>
      <c r="I26" s="91">
        <f>I27</f>
        <v>1063000</v>
      </c>
    </row>
    <row r="27" spans="1:9" ht="15">
      <c r="A27" s="14" t="s">
        <v>95</v>
      </c>
      <c r="B27" s="27">
        <v>992</v>
      </c>
      <c r="C27" s="27" t="s">
        <v>123</v>
      </c>
      <c r="D27" s="27" t="s">
        <v>129</v>
      </c>
      <c r="E27" s="27" t="s">
        <v>96</v>
      </c>
      <c r="F27" s="27" t="s">
        <v>15</v>
      </c>
      <c r="G27" s="91">
        <f>G28+G30+G32</f>
        <v>1541600</v>
      </c>
      <c r="H27" s="91">
        <f>H28+H30+H32</f>
        <v>1373000</v>
      </c>
      <c r="I27" s="91">
        <f>I28+I30+I32</f>
        <v>1063000</v>
      </c>
    </row>
    <row r="28" spans="1:9" ht="90">
      <c r="A28" s="14" t="s">
        <v>51</v>
      </c>
      <c r="B28" s="27">
        <v>992</v>
      </c>
      <c r="C28" s="27" t="s">
        <v>123</v>
      </c>
      <c r="D28" s="27" t="s">
        <v>129</v>
      </c>
      <c r="E28" s="27" t="s">
        <v>96</v>
      </c>
      <c r="F28" s="27" t="s">
        <v>52</v>
      </c>
      <c r="G28" s="91">
        <f>G29</f>
        <v>1307600</v>
      </c>
      <c r="H28" s="91">
        <f>H29</f>
        <v>1300000</v>
      </c>
      <c r="I28" s="91">
        <f>I29</f>
        <v>1000000</v>
      </c>
    </row>
    <row r="29" spans="1:9" ht="30" customHeight="1">
      <c r="A29" s="14" t="s">
        <v>87</v>
      </c>
      <c r="B29" s="27">
        <v>992</v>
      </c>
      <c r="C29" s="27" t="s">
        <v>123</v>
      </c>
      <c r="D29" s="27" t="s">
        <v>129</v>
      </c>
      <c r="E29" s="27" t="s">
        <v>96</v>
      </c>
      <c r="F29" s="27" t="s">
        <v>88</v>
      </c>
      <c r="G29" s="91">
        <v>1307600</v>
      </c>
      <c r="H29" s="91">
        <v>1300000</v>
      </c>
      <c r="I29" s="91">
        <v>1000000</v>
      </c>
    </row>
    <row r="30" spans="1:9" ht="45">
      <c r="A30" s="14" t="s">
        <v>22</v>
      </c>
      <c r="B30" s="27">
        <v>992</v>
      </c>
      <c r="C30" s="27" t="s">
        <v>123</v>
      </c>
      <c r="D30" s="27" t="s">
        <v>129</v>
      </c>
      <c r="E30" s="27" t="s">
        <v>96</v>
      </c>
      <c r="F30" s="27" t="s">
        <v>23</v>
      </c>
      <c r="G30" s="91">
        <f>G31</f>
        <v>220000</v>
      </c>
      <c r="H30" s="91">
        <f>H31</f>
        <v>70000</v>
      </c>
      <c r="I30" s="91">
        <f>I31</f>
        <v>60000</v>
      </c>
    </row>
    <row r="31" spans="1:9" ht="45">
      <c r="A31" s="14" t="s">
        <v>24</v>
      </c>
      <c r="B31" s="27">
        <v>992</v>
      </c>
      <c r="C31" s="27" t="s">
        <v>123</v>
      </c>
      <c r="D31" s="27" t="s">
        <v>129</v>
      </c>
      <c r="E31" s="27" t="s">
        <v>96</v>
      </c>
      <c r="F31" s="27" t="s">
        <v>25</v>
      </c>
      <c r="G31" s="91">
        <v>220000</v>
      </c>
      <c r="H31" s="91">
        <v>70000</v>
      </c>
      <c r="I31" s="91">
        <v>60000</v>
      </c>
    </row>
    <row r="32" spans="1:9" ht="15">
      <c r="A32" s="14" t="s">
        <v>55</v>
      </c>
      <c r="B32" s="27">
        <v>992</v>
      </c>
      <c r="C32" s="27" t="s">
        <v>123</v>
      </c>
      <c r="D32" s="27" t="s">
        <v>129</v>
      </c>
      <c r="E32" s="27" t="s">
        <v>96</v>
      </c>
      <c r="F32" s="27" t="s">
        <v>56</v>
      </c>
      <c r="G32" s="91">
        <f>G33</f>
        <v>14000</v>
      </c>
      <c r="H32" s="91">
        <f>H33</f>
        <v>3000</v>
      </c>
      <c r="I32" s="91">
        <f>I33</f>
        <v>3000</v>
      </c>
    </row>
    <row r="33" spans="1:9" ht="15">
      <c r="A33" s="14" t="s">
        <v>57</v>
      </c>
      <c r="B33" s="27">
        <v>992</v>
      </c>
      <c r="C33" s="27" t="s">
        <v>123</v>
      </c>
      <c r="D33" s="27" t="s">
        <v>129</v>
      </c>
      <c r="E33" s="27" t="s">
        <v>96</v>
      </c>
      <c r="F33" s="27" t="s">
        <v>58</v>
      </c>
      <c r="G33" s="91">
        <v>14000</v>
      </c>
      <c r="H33" s="91">
        <v>3000</v>
      </c>
      <c r="I33" s="91">
        <v>3000</v>
      </c>
    </row>
    <row r="34" spans="1:9" ht="57.75" customHeight="1">
      <c r="A34" s="93" t="s">
        <v>130</v>
      </c>
      <c r="B34" s="67">
        <v>992</v>
      </c>
      <c r="C34" s="67" t="s">
        <v>123</v>
      </c>
      <c r="D34" s="67" t="s">
        <v>131</v>
      </c>
      <c r="E34" s="67" t="s">
        <v>125</v>
      </c>
      <c r="F34" s="67" t="s">
        <v>15</v>
      </c>
      <c r="G34" s="90">
        <f aca="true" t="shared" si="3" ref="G34:I35">G35</f>
        <v>127000</v>
      </c>
      <c r="H34" s="90">
        <f t="shared" si="3"/>
        <v>127000</v>
      </c>
      <c r="I34" s="90">
        <f t="shared" si="3"/>
        <v>127000</v>
      </c>
    </row>
    <row r="35" spans="1:9" ht="30" customHeight="1">
      <c r="A35" s="14" t="s">
        <v>79</v>
      </c>
      <c r="B35" s="27">
        <v>992</v>
      </c>
      <c r="C35" s="27" t="s">
        <v>123</v>
      </c>
      <c r="D35" s="27" t="s">
        <v>131</v>
      </c>
      <c r="E35" s="27" t="s">
        <v>80</v>
      </c>
      <c r="F35" s="27" t="s">
        <v>15</v>
      </c>
      <c r="G35" s="91">
        <f t="shared" si="3"/>
        <v>127000</v>
      </c>
      <c r="H35" s="91">
        <f t="shared" si="3"/>
        <v>127000</v>
      </c>
      <c r="I35" s="91">
        <f t="shared" si="3"/>
        <v>127000</v>
      </c>
    </row>
    <row r="36" spans="1:9" ht="45">
      <c r="A36" s="14" t="s">
        <v>81</v>
      </c>
      <c r="B36" s="27">
        <v>992</v>
      </c>
      <c r="C36" s="27" t="s">
        <v>123</v>
      </c>
      <c r="D36" s="27" t="s">
        <v>131</v>
      </c>
      <c r="E36" s="27" t="s">
        <v>82</v>
      </c>
      <c r="F36" s="27" t="s">
        <v>15</v>
      </c>
      <c r="G36" s="91">
        <f>G37</f>
        <v>127000</v>
      </c>
      <c r="H36" s="91">
        <f>H37</f>
        <v>127000</v>
      </c>
      <c r="I36" s="91">
        <f>I37</f>
        <v>127000</v>
      </c>
    </row>
    <row r="37" spans="1:9" ht="15">
      <c r="A37" s="22" t="s">
        <v>83</v>
      </c>
      <c r="B37" s="27">
        <v>992</v>
      </c>
      <c r="C37" s="27" t="s">
        <v>123</v>
      </c>
      <c r="D37" s="27" t="s">
        <v>131</v>
      </c>
      <c r="E37" s="27" t="s">
        <v>84</v>
      </c>
      <c r="F37" s="27" t="s">
        <v>15</v>
      </c>
      <c r="G37" s="91">
        <f>G38</f>
        <v>127000</v>
      </c>
      <c r="H37" s="91">
        <f aca="true" t="shared" si="4" ref="H37:I39">H38</f>
        <v>127000</v>
      </c>
      <c r="I37" s="91">
        <f t="shared" si="4"/>
        <v>127000</v>
      </c>
    </row>
    <row r="38" spans="1:9" ht="90">
      <c r="A38" s="14" t="s">
        <v>105</v>
      </c>
      <c r="B38" s="27">
        <v>992</v>
      </c>
      <c r="C38" s="27" t="s">
        <v>123</v>
      </c>
      <c r="D38" s="27" t="s">
        <v>131</v>
      </c>
      <c r="E38" s="27" t="s">
        <v>106</v>
      </c>
      <c r="F38" s="27" t="s">
        <v>15</v>
      </c>
      <c r="G38" s="91">
        <f>G39</f>
        <v>127000</v>
      </c>
      <c r="H38" s="91">
        <f t="shared" si="4"/>
        <v>127000</v>
      </c>
      <c r="I38" s="91">
        <f t="shared" si="4"/>
        <v>127000</v>
      </c>
    </row>
    <row r="39" spans="1:9" ht="15">
      <c r="A39" s="14" t="s">
        <v>107</v>
      </c>
      <c r="B39" s="27">
        <v>992</v>
      </c>
      <c r="C39" s="27" t="s">
        <v>123</v>
      </c>
      <c r="D39" s="27" t="s">
        <v>131</v>
      </c>
      <c r="E39" s="27" t="s">
        <v>106</v>
      </c>
      <c r="F39" s="27" t="s">
        <v>108</v>
      </c>
      <c r="G39" s="91">
        <f>G40</f>
        <v>127000</v>
      </c>
      <c r="H39" s="91">
        <f t="shared" si="4"/>
        <v>127000</v>
      </c>
      <c r="I39" s="91">
        <f t="shared" si="4"/>
        <v>127000</v>
      </c>
    </row>
    <row r="40" spans="1:9" ht="15">
      <c r="A40" s="14" t="s">
        <v>1</v>
      </c>
      <c r="B40" s="27">
        <v>992</v>
      </c>
      <c r="C40" s="27" t="s">
        <v>123</v>
      </c>
      <c r="D40" s="27" t="s">
        <v>131</v>
      </c>
      <c r="E40" s="27" t="s">
        <v>106</v>
      </c>
      <c r="F40" s="27" t="s">
        <v>109</v>
      </c>
      <c r="G40" s="91">
        <v>127000</v>
      </c>
      <c r="H40" s="91">
        <v>127000</v>
      </c>
      <c r="I40" s="91">
        <v>127000</v>
      </c>
    </row>
    <row r="41" spans="1:9" ht="15">
      <c r="A41" s="59" t="s">
        <v>132</v>
      </c>
      <c r="B41" s="67">
        <v>992</v>
      </c>
      <c r="C41" s="67" t="s">
        <v>123</v>
      </c>
      <c r="D41" s="67" t="s">
        <v>133</v>
      </c>
      <c r="E41" s="147" t="s">
        <v>125</v>
      </c>
      <c r="F41" s="67" t="s">
        <v>15</v>
      </c>
      <c r="G41" s="90">
        <f aca="true" t="shared" si="5" ref="G41:I46">G42</f>
        <v>5000</v>
      </c>
      <c r="H41" s="90">
        <f t="shared" si="5"/>
        <v>0</v>
      </c>
      <c r="I41" s="90">
        <f t="shared" si="5"/>
        <v>0</v>
      </c>
    </row>
    <row r="42" spans="1:9" ht="30" customHeight="1">
      <c r="A42" s="30" t="s">
        <v>79</v>
      </c>
      <c r="B42" s="27">
        <v>992</v>
      </c>
      <c r="C42" s="27" t="s">
        <v>123</v>
      </c>
      <c r="D42" s="27" t="s">
        <v>133</v>
      </c>
      <c r="E42" s="95" t="s">
        <v>80</v>
      </c>
      <c r="F42" s="96" t="s">
        <v>15</v>
      </c>
      <c r="G42" s="91">
        <f t="shared" si="5"/>
        <v>5000</v>
      </c>
      <c r="H42" s="91">
        <f t="shared" si="5"/>
        <v>0</v>
      </c>
      <c r="I42" s="91">
        <f t="shared" si="5"/>
        <v>0</v>
      </c>
    </row>
    <row r="43" spans="1:9" ht="45">
      <c r="A43" s="30" t="s">
        <v>81</v>
      </c>
      <c r="B43" s="27">
        <v>992</v>
      </c>
      <c r="C43" s="27" t="s">
        <v>123</v>
      </c>
      <c r="D43" s="27" t="s">
        <v>133</v>
      </c>
      <c r="E43" s="95" t="s">
        <v>82</v>
      </c>
      <c r="F43" s="96" t="s">
        <v>15</v>
      </c>
      <c r="G43" s="91">
        <f t="shared" si="5"/>
        <v>5000</v>
      </c>
      <c r="H43" s="91">
        <f t="shared" si="5"/>
        <v>0</v>
      </c>
      <c r="I43" s="91">
        <f t="shared" si="5"/>
        <v>0</v>
      </c>
    </row>
    <row r="44" spans="1:9" ht="15">
      <c r="A44" s="30" t="s">
        <v>83</v>
      </c>
      <c r="B44" s="27">
        <v>992</v>
      </c>
      <c r="C44" s="27" t="s">
        <v>123</v>
      </c>
      <c r="D44" s="27" t="s">
        <v>133</v>
      </c>
      <c r="E44" s="95" t="s">
        <v>84</v>
      </c>
      <c r="F44" s="96" t="s">
        <v>15</v>
      </c>
      <c r="G44" s="91">
        <f>G45</f>
        <v>5000</v>
      </c>
      <c r="H44" s="91">
        <f t="shared" si="5"/>
        <v>0</v>
      </c>
      <c r="I44" s="91">
        <f t="shared" si="5"/>
        <v>0</v>
      </c>
    </row>
    <row r="45" spans="1:9" ht="15" customHeight="1">
      <c r="A45" s="30" t="s">
        <v>89</v>
      </c>
      <c r="B45" s="27">
        <v>992</v>
      </c>
      <c r="C45" s="27" t="s">
        <v>123</v>
      </c>
      <c r="D45" s="27" t="s">
        <v>133</v>
      </c>
      <c r="E45" s="138" t="s">
        <v>90</v>
      </c>
      <c r="F45" s="96" t="s">
        <v>15</v>
      </c>
      <c r="G45" s="91">
        <f t="shared" si="5"/>
        <v>5000</v>
      </c>
      <c r="H45" s="91">
        <f t="shared" si="5"/>
        <v>0</v>
      </c>
      <c r="I45" s="91">
        <f t="shared" si="5"/>
        <v>0</v>
      </c>
    </row>
    <row r="46" spans="1:9" ht="15">
      <c r="A46" s="30" t="s">
        <v>55</v>
      </c>
      <c r="B46" s="27">
        <v>992</v>
      </c>
      <c r="C46" s="27" t="s">
        <v>123</v>
      </c>
      <c r="D46" s="27" t="s">
        <v>133</v>
      </c>
      <c r="E46" s="138" t="s">
        <v>90</v>
      </c>
      <c r="F46" s="96" t="s">
        <v>56</v>
      </c>
      <c r="G46" s="91">
        <f t="shared" si="5"/>
        <v>5000</v>
      </c>
      <c r="H46" s="91">
        <f t="shared" si="5"/>
        <v>0</v>
      </c>
      <c r="I46" s="91">
        <f t="shared" si="5"/>
        <v>0</v>
      </c>
    </row>
    <row r="47" spans="1:9" ht="15">
      <c r="A47" s="30" t="s">
        <v>91</v>
      </c>
      <c r="B47" s="27">
        <v>992</v>
      </c>
      <c r="C47" s="27" t="s">
        <v>123</v>
      </c>
      <c r="D47" s="27" t="s">
        <v>133</v>
      </c>
      <c r="E47" s="138" t="s">
        <v>90</v>
      </c>
      <c r="F47" s="96" t="s">
        <v>92</v>
      </c>
      <c r="G47" s="91">
        <v>5000</v>
      </c>
      <c r="H47" s="91">
        <v>0</v>
      </c>
      <c r="I47" s="91">
        <v>0</v>
      </c>
    </row>
    <row r="48" spans="1:9" ht="15">
      <c r="A48" s="16" t="s">
        <v>158</v>
      </c>
      <c r="B48" s="67">
        <v>992</v>
      </c>
      <c r="C48" s="67" t="s">
        <v>127</v>
      </c>
      <c r="D48" s="67" t="s">
        <v>124</v>
      </c>
      <c r="E48" s="67" t="s">
        <v>125</v>
      </c>
      <c r="F48" s="67" t="s">
        <v>15</v>
      </c>
      <c r="G48" s="90">
        <f>G49</f>
        <v>345914</v>
      </c>
      <c r="H48" s="90">
        <f aca="true" t="shared" si="6" ref="H48:I51">H49</f>
        <v>357560</v>
      </c>
      <c r="I48" s="90">
        <f t="shared" si="6"/>
        <v>370180</v>
      </c>
    </row>
    <row r="49" spans="1:9" ht="28.5">
      <c r="A49" s="16" t="s">
        <v>159</v>
      </c>
      <c r="B49" s="67">
        <v>992</v>
      </c>
      <c r="C49" s="67" t="s">
        <v>127</v>
      </c>
      <c r="D49" s="67" t="s">
        <v>138</v>
      </c>
      <c r="E49" s="67" t="s">
        <v>125</v>
      </c>
      <c r="F49" s="67" t="s">
        <v>15</v>
      </c>
      <c r="G49" s="90">
        <f>G50</f>
        <v>345914</v>
      </c>
      <c r="H49" s="90">
        <f t="shared" si="6"/>
        <v>357560</v>
      </c>
      <c r="I49" s="90">
        <f t="shared" si="6"/>
        <v>370180</v>
      </c>
    </row>
    <row r="50" spans="1:9" ht="30" customHeight="1">
      <c r="A50" s="12" t="s">
        <v>79</v>
      </c>
      <c r="B50" s="27">
        <v>992</v>
      </c>
      <c r="C50" s="27" t="s">
        <v>127</v>
      </c>
      <c r="D50" s="27" t="s">
        <v>138</v>
      </c>
      <c r="E50" s="27" t="s">
        <v>80</v>
      </c>
      <c r="F50" s="27" t="s">
        <v>15</v>
      </c>
      <c r="G50" s="91">
        <f>G51</f>
        <v>345914</v>
      </c>
      <c r="H50" s="91">
        <f t="shared" si="6"/>
        <v>357560</v>
      </c>
      <c r="I50" s="91">
        <f t="shared" si="6"/>
        <v>370180</v>
      </c>
    </row>
    <row r="51" spans="1:9" ht="45">
      <c r="A51" s="12" t="s">
        <v>81</v>
      </c>
      <c r="B51" s="27">
        <v>992</v>
      </c>
      <c r="C51" s="27" t="s">
        <v>127</v>
      </c>
      <c r="D51" s="27" t="s">
        <v>138</v>
      </c>
      <c r="E51" s="27" t="s">
        <v>82</v>
      </c>
      <c r="F51" s="27" t="s">
        <v>15</v>
      </c>
      <c r="G51" s="91">
        <f>G52</f>
        <v>345914</v>
      </c>
      <c r="H51" s="91">
        <f t="shared" si="6"/>
        <v>357560</v>
      </c>
      <c r="I51" s="91">
        <f t="shared" si="6"/>
        <v>370180</v>
      </c>
    </row>
    <row r="52" spans="1:9" ht="15">
      <c r="A52" s="22" t="s">
        <v>83</v>
      </c>
      <c r="B52" s="27">
        <v>992</v>
      </c>
      <c r="C52" s="27" t="s">
        <v>127</v>
      </c>
      <c r="D52" s="27" t="s">
        <v>138</v>
      </c>
      <c r="E52" s="27" t="s">
        <v>84</v>
      </c>
      <c r="F52" s="27" t="s">
        <v>15</v>
      </c>
      <c r="G52" s="91">
        <f>G53</f>
        <v>345914</v>
      </c>
      <c r="H52" s="91">
        <f>H53</f>
        <v>357560</v>
      </c>
      <c r="I52" s="91">
        <f>I53</f>
        <v>370180</v>
      </c>
    </row>
    <row r="53" spans="1:9" ht="45">
      <c r="A53" s="12" t="s">
        <v>103</v>
      </c>
      <c r="B53" s="27">
        <v>992</v>
      </c>
      <c r="C53" s="27" t="s">
        <v>127</v>
      </c>
      <c r="D53" s="27" t="s">
        <v>138</v>
      </c>
      <c r="E53" s="27" t="s">
        <v>104</v>
      </c>
      <c r="F53" s="27" t="s">
        <v>15</v>
      </c>
      <c r="G53" s="91">
        <f>G54+G56</f>
        <v>345914</v>
      </c>
      <c r="H53" s="91">
        <f>H54+H56</f>
        <v>357560</v>
      </c>
      <c r="I53" s="91">
        <f>I54+I56</f>
        <v>370180</v>
      </c>
    </row>
    <row r="54" spans="1:9" ht="90">
      <c r="A54" s="14" t="s">
        <v>160</v>
      </c>
      <c r="B54" s="27">
        <v>992</v>
      </c>
      <c r="C54" s="27" t="s">
        <v>127</v>
      </c>
      <c r="D54" s="27" t="s">
        <v>138</v>
      </c>
      <c r="E54" s="27" t="s">
        <v>104</v>
      </c>
      <c r="F54" s="27" t="s">
        <v>52</v>
      </c>
      <c r="G54" s="91">
        <f>G55</f>
        <v>342914</v>
      </c>
      <c r="H54" s="91">
        <f>H55</f>
        <v>354560</v>
      </c>
      <c r="I54" s="91">
        <f>I55</f>
        <v>367180</v>
      </c>
    </row>
    <row r="55" spans="1:9" ht="30" customHeight="1">
      <c r="A55" s="14" t="s">
        <v>161</v>
      </c>
      <c r="B55" s="27">
        <v>992</v>
      </c>
      <c r="C55" s="27" t="s">
        <v>127</v>
      </c>
      <c r="D55" s="27" t="s">
        <v>138</v>
      </c>
      <c r="E55" s="27" t="s">
        <v>104</v>
      </c>
      <c r="F55" s="27" t="s">
        <v>88</v>
      </c>
      <c r="G55" s="28">
        <v>342914</v>
      </c>
      <c r="H55" s="28">
        <v>354560</v>
      </c>
      <c r="I55" s="28">
        <v>367180</v>
      </c>
    </row>
    <row r="56" spans="1:9" ht="45">
      <c r="A56" s="18" t="s">
        <v>22</v>
      </c>
      <c r="B56" s="27">
        <v>992</v>
      </c>
      <c r="C56" s="27" t="s">
        <v>127</v>
      </c>
      <c r="D56" s="27" t="s">
        <v>138</v>
      </c>
      <c r="E56" s="27" t="s">
        <v>104</v>
      </c>
      <c r="F56" s="27" t="s">
        <v>23</v>
      </c>
      <c r="G56" s="91">
        <f>G57</f>
        <v>3000</v>
      </c>
      <c r="H56" s="91">
        <f>H57</f>
        <v>3000</v>
      </c>
      <c r="I56" s="91">
        <f>I57</f>
        <v>3000</v>
      </c>
    </row>
    <row r="57" spans="1:9" ht="45">
      <c r="A57" s="18" t="s">
        <v>148</v>
      </c>
      <c r="B57" s="27">
        <v>992</v>
      </c>
      <c r="C57" s="27" t="s">
        <v>127</v>
      </c>
      <c r="D57" s="27" t="s">
        <v>138</v>
      </c>
      <c r="E57" s="27" t="s">
        <v>104</v>
      </c>
      <c r="F57" s="27" t="s">
        <v>25</v>
      </c>
      <c r="G57" s="91">
        <v>3000</v>
      </c>
      <c r="H57" s="91">
        <v>3000</v>
      </c>
      <c r="I57" s="91">
        <v>3000</v>
      </c>
    </row>
    <row r="58" spans="1:9" ht="43.5" customHeight="1">
      <c r="A58" s="16" t="s">
        <v>162</v>
      </c>
      <c r="B58" s="67">
        <v>992</v>
      </c>
      <c r="C58" s="67" t="s">
        <v>138</v>
      </c>
      <c r="D58" s="67" t="s">
        <v>124</v>
      </c>
      <c r="E58" s="67" t="s">
        <v>125</v>
      </c>
      <c r="F58" s="67" t="s">
        <v>15</v>
      </c>
      <c r="G58" s="90">
        <f>G59</f>
        <v>25000</v>
      </c>
      <c r="H58" s="90">
        <f>H59</f>
        <v>25000</v>
      </c>
      <c r="I58" s="90">
        <f>I59</f>
        <v>15000</v>
      </c>
    </row>
    <row r="59" spans="1:9" ht="57">
      <c r="A59" s="59" t="s">
        <v>140</v>
      </c>
      <c r="B59" s="67">
        <v>992</v>
      </c>
      <c r="C59" s="67" t="s">
        <v>138</v>
      </c>
      <c r="D59" s="67" t="s">
        <v>141</v>
      </c>
      <c r="E59" s="97" t="s">
        <v>125</v>
      </c>
      <c r="F59" s="67" t="s">
        <v>15</v>
      </c>
      <c r="G59" s="90">
        <f>G60+G66</f>
        <v>25000</v>
      </c>
      <c r="H59" s="90">
        <f>H60+H66</f>
        <v>25000</v>
      </c>
      <c r="I59" s="90">
        <f>I60+I66</f>
        <v>15000</v>
      </c>
    </row>
    <row r="60" spans="1:9" ht="60">
      <c r="A60" s="128" t="s">
        <v>13</v>
      </c>
      <c r="B60" s="27">
        <v>992</v>
      </c>
      <c r="C60" s="27" t="s">
        <v>138</v>
      </c>
      <c r="D60" s="27" t="s">
        <v>141</v>
      </c>
      <c r="E60" s="127" t="s">
        <v>14</v>
      </c>
      <c r="F60" s="67" t="s">
        <v>15</v>
      </c>
      <c r="G60" s="90">
        <f aca="true" t="shared" si="7" ref="G60:I64">G61</f>
        <v>20000</v>
      </c>
      <c r="H60" s="90">
        <f t="shared" si="7"/>
        <v>25000</v>
      </c>
      <c r="I60" s="90">
        <f t="shared" si="7"/>
        <v>15000</v>
      </c>
    </row>
    <row r="61" spans="1:9" ht="60">
      <c r="A61" s="61" t="s">
        <v>16</v>
      </c>
      <c r="B61" s="27">
        <v>992</v>
      </c>
      <c r="C61" s="27" t="s">
        <v>138</v>
      </c>
      <c r="D61" s="27" t="s">
        <v>141</v>
      </c>
      <c r="E61" s="98" t="s">
        <v>17</v>
      </c>
      <c r="F61" s="27" t="s">
        <v>15</v>
      </c>
      <c r="G61" s="91">
        <f t="shared" si="7"/>
        <v>20000</v>
      </c>
      <c r="H61" s="91">
        <f t="shared" si="7"/>
        <v>25000</v>
      </c>
      <c r="I61" s="91">
        <f t="shared" si="7"/>
        <v>15000</v>
      </c>
    </row>
    <row r="62" spans="1:9" ht="60">
      <c r="A62" s="61" t="s">
        <v>18</v>
      </c>
      <c r="B62" s="27">
        <v>992</v>
      </c>
      <c r="C62" s="27" t="s">
        <v>138</v>
      </c>
      <c r="D62" s="27" t="s">
        <v>141</v>
      </c>
      <c r="E62" s="98" t="s">
        <v>19</v>
      </c>
      <c r="F62" s="27" t="s">
        <v>15</v>
      </c>
      <c r="G62" s="91">
        <f t="shared" si="7"/>
        <v>20000</v>
      </c>
      <c r="H62" s="91">
        <f t="shared" si="7"/>
        <v>25000</v>
      </c>
      <c r="I62" s="91">
        <f t="shared" si="7"/>
        <v>15000</v>
      </c>
    </row>
    <row r="63" spans="1:9" ht="30">
      <c r="A63" s="30" t="s">
        <v>20</v>
      </c>
      <c r="B63" s="27">
        <v>992</v>
      </c>
      <c r="C63" s="27" t="s">
        <v>138</v>
      </c>
      <c r="D63" s="27" t="s">
        <v>141</v>
      </c>
      <c r="E63" s="99" t="s">
        <v>21</v>
      </c>
      <c r="F63" s="27" t="s">
        <v>15</v>
      </c>
      <c r="G63" s="91">
        <f t="shared" si="7"/>
        <v>20000</v>
      </c>
      <c r="H63" s="91">
        <f t="shared" si="7"/>
        <v>25000</v>
      </c>
      <c r="I63" s="91">
        <f t="shared" si="7"/>
        <v>15000</v>
      </c>
    </row>
    <row r="64" spans="1:9" ht="45">
      <c r="A64" s="62" t="s">
        <v>22</v>
      </c>
      <c r="B64" s="27">
        <v>992</v>
      </c>
      <c r="C64" s="27" t="s">
        <v>138</v>
      </c>
      <c r="D64" s="27" t="s">
        <v>141</v>
      </c>
      <c r="E64" s="99" t="s">
        <v>21</v>
      </c>
      <c r="F64" s="27" t="s">
        <v>23</v>
      </c>
      <c r="G64" s="91">
        <f t="shared" si="7"/>
        <v>20000</v>
      </c>
      <c r="H64" s="91">
        <f t="shared" si="7"/>
        <v>25000</v>
      </c>
      <c r="I64" s="91">
        <f t="shared" si="7"/>
        <v>15000</v>
      </c>
    </row>
    <row r="65" spans="1:9" s="64" customFormat="1" ht="45">
      <c r="A65" s="62" t="s">
        <v>24</v>
      </c>
      <c r="B65" s="27">
        <v>992</v>
      </c>
      <c r="C65" s="27" t="s">
        <v>138</v>
      </c>
      <c r="D65" s="27" t="s">
        <v>141</v>
      </c>
      <c r="E65" s="99" t="s">
        <v>21</v>
      </c>
      <c r="F65" s="27" t="s">
        <v>25</v>
      </c>
      <c r="G65" s="91">
        <v>20000</v>
      </c>
      <c r="H65" s="91">
        <v>25000</v>
      </c>
      <c r="I65" s="91">
        <v>15000</v>
      </c>
    </row>
    <row r="66" spans="1:9" ht="45">
      <c r="A66" s="20" t="s">
        <v>79</v>
      </c>
      <c r="B66" s="27">
        <v>992</v>
      </c>
      <c r="C66" s="27" t="s">
        <v>138</v>
      </c>
      <c r="D66" s="27" t="s">
        <v>141</v>
      </c>
      <c r="E66" s="67" t="s">
        <v>80</v>
      </c>
      <c r="F66" s="67" t="s">
        <v>15</v>
      </c>
      <c r="G66" s="90">
        <f aca="true" t="shared" si="8" ref="G66:I70">G67</f>
        <v>5000</v>
      </c>
      <c r="H66" s="90">
        <f t="shared" si="8"/>
        <v>0</v>
      </c>
      <c r="I66" s="90">
        <f t="shared" si="8"/>
        <v>0</v>
      </c>
    </row>
    <row r="67" spans="1:9" ht="45">
      <c r="A67" s="12" t="s">
        <v>81</v>
      </c>
      <c r="B67" s="27">
        <v>992</v>
      </c>
      <c r="C67" s="27" t="s">
        <v>138</v>
      </c>
      <c r="D67" s="27" t="s">
        <v>141</v>
      </c>
      <c r="E67" s="27" t="s">
        <v>82</v>
      </c>
      <c r="F67" s="27" t="s">
        <v>15</v>
      </c>
      <c r="G67" s="91">
        <f t="shared" si="8"/>
        <v>5000</v>
      </c>
      <c r="H67" s="91">
        <f t="shared" si="8"/>
        <v>0</v>
      </c>
      <c r="I67" s="91">
        <f t="shared" si="8"/>
        <v>0</v>
      </c>
    </row>
    <row r="68" spans="1:9" ht="15">
      <c r="A68" s="12" t="s">
        <v>83</v>
      </c>
      <c r="B68" s="27">
        <v>992</v>
      </c>
      <c r="C68" s="27" t="s">
        <v>138</v>
      </c>
      <c r="D68" s="27" t="s">
        <v>141</v>
      </c>
      <c r="E68" s="27" t="s">
        <v>84</v>
      </c>
      <c r="F68" s="27" t="s">
        <v>15</v>
      </c>
      <c r="G68" s="91">
        <f t="shared" si="8"/>
        <v>5000</v>
      </c>
      <c r="H68" s="91">
        <f t="shared" si="8"/>
        <v>0</v>
      </c>
      <c r="I68" s="91">
        <f t="shared" si="8"/>
        <v>0</v>
      </c>
    </row>
    <row r="69" spans="1:9" ht="45">
      <c r="A69" s="12" t="s">
        <v>93</v>
      </c>
      <c r="B69" s="27">
        <v>992</v>
      </c>
      <c r="C69" s="27" t="s">
        <v>138</v>
      </c>
      <c r="D69" s="27" t="s">
        <v>141</v>
      </c>
      <c r="E69" s="27" t="s">
        <v>94</v>
      </c>
      <c r="F69" s="27" t="s">
        <v>15</v>
      </c>
      <c r="G69" s="91">
        <f t="shared" si="8"/>
        <v>5000</v>
      </c>
      <c r="H69" s="91">
        <f t="shared" si="8"/>
        <v>0</v>
      </c>
      <c r="I69" s="91">
        <f t="shared" si="8"/>
        <v>0</v>
      </c>
    </row>
    <row r="70" spans="1:9" ht="45">
      <c r="A70" s="12" t="s">
        <v>22</v>
      </c>
      <c r="B70" s="27">
        <v>992</v>
      </c>
      <c r="C70" s="27" t="s">
        <v>138</v>
      </c>
      <c r="D70" s="27" t="s">
        <v>141</v>
      </c>
      <c r="E70" s="27" t="s">
        <v>94</v>
      </c>
      <c r="F70" s="27" t="s">
        <v>15</v>
      </c>
      <c r="G70" s="91">
        <f t="shared" si="8"/>
        <v>5000</v>
      </c>
      <c r="H70" s="91">
        <f t="shared" si="8"/>
        <v>0</v>
      </c>
      <c r="I70" s="91">
        <f t="shared" si="8"/>
        <v>0</v>
      </c>
    </row>
    <row r="71" spans="1:9" ht="45">
      <c r="A71" s="14" t="s">
        <v>24</v>
      </c>
      <c r="B71" s="27">
        <v>992</v>
      </c>
      <c r="C71" s="27" t="s">
        <v>138</v>
      </c>
      <c r="D71" s="27" t="s">
        <v>141</v>
      </c>
      <c r="E71" s="27" t="s">
        <v>94</v>
      </c>
      <c r="F71" s="27" t="s">
        <v>23</v>
      </c>
      <c r="G71" s="91">
        <v>5000</v>
      </c>
      <c r="H71" s="91">
        <v>0</v>
      </c>
      <c r="I71" s="91">
        <v>0</v>
      </c>
    </row>
    <row r="72" spans="1:9" s="64" customFormat="1" ht="28.5">
      <c r="A72" s="16" t="s">
        <v>142</v>
      </c>
      <c r="B72" s="67">
        <v>992</v>
      </c>
      <c r="C72" s="67" t="s">
        <v>143</v>
      </c>
      <c r="D72" s="67" t="s">
        <v>124</v>
      </c>
      <c r="E72" s="67" t="s">
        <v>125</v>
      </c>
      <c r="F72" s="67" t="s">
        <v>15</v>
      </c>
      <c r="G72" s="90">
        <f>G73</f>
        <v>3213834.04</v>
      </c>
      <c r="H72" s="90">
        <f>H73</f>
        <v>3213161</v>
      </c>
      <c r="I72" s="90">
        <f>I73</f>
        <v>3120541</v>
      </c>
    </row>
    <row r="73" spans="1:9" s="64" customFormat="1" ht="14.25">
      <c r="A73" s="16" t="s">
        <v>144</v>
      </c>
      <c r="B73" s="67">
        <v>992</v>
      </c>
      <c r="C73" s="67" t="s">
        <v>143</v>
      </c>
      <c r="D73" s="67" t="s">
        <v>138</v>
      </c>
      <c r="E73" s="67" t="s">
        <v>125</v>
      </c>
      <c r="F73" s="67" t="s">
        <v>15</v>
      </c>
      <c r="G73" s="90">
        <f>G74+G80+G86</f>
        <v>3213834.04</v>
      </c>
      <c r="H73" s="90">
        <f>H74+H80+H86</f>
        <v>3213161</v>
      </c>
      <c r="I73" s="90">
        <f>I74+I80+I86</f>
        <v>3120541</v>
      </c>
    </row>
    <row r="74" spans="1:9" s="64" customFormat="1" ht="45">
      <c r="A74" s="11" t="s">
        <v>26</v>
      </c>
      <c r="B74" s="27">
        <v>992</v>
      </c>
      <c r="C74" s="27" t="s">
        <v>143</v>
      </c>
      <c r="D74" s="27" t="s">
        <v>138</v>
      </c>
      <c r="E74" s="67" t="s">
        <v>27</v>
      </c>
      <c r="F74" s="27" t="s">
        <v>15</v>
      </c>
      <c r="G74" s="90">
        <f>G75</f>
        <v>82000</v>
      </c>
      <c r="H74" s="90">
        <f aca="true" t="shared" si="9" ref="H74:I78">H75</f>
        <v>100000</v>
      </c>
      <c r="I74" s="90">
        <f t="shared" si="9"/>
        <v>50000</v>
      </c>
    </row>
    <row r="75" spans="1:9" s="64" customFormat="1" ht="45">
      <c r="A75" s="12" t="s">
        <v>28</v>
      </c>
      <c r="B75" s="27">
        <v>992</v>
      </c>
      <c r="C75" s="27" t="s">
        <v>143</v>
      </c>
      <c r="D75" s="27" t="s">
        <v>138</v>
      </c>
      <c r="E75" s="27" t="s">
        <v>29</v>
      </c>
      <c r="F75" s="27" t="s">
        <v>15</v>
      </c>
      <c r="G75" s="91">
        <f>G76</f>
        <v>82000</v>
      </c>
      <c r="H75" s="91">
        <f t="shared" si="9"/>
        <v>100000</v>
      </c>
      <c r="I75" s="91">
        <f t="shared" si="9"/>
        <v>50000</v>
      </c>
    </row>
    <row r="76" spans="1:9" s="64" customFormat="1" ht="45">
      <c r="A76" s="12" t="s">
        <v>30</v>
      </c>
      <c r="B76" s="27">
        <v>992</v>
      </c>
      <c r="C76" s="27" t="s">
        <v>143</v>
      </c>
      <c r="D76" s="27" t="s">
        <v>138</v>
      </c>
      <c r="E76" s="27" t="s">
        <v>31</v>
      </c>
      <c r="F76" s="27" t="s">
        <v>15</v>
      </c>
      <c r="G76" s="91">
        <f>G77</f>
        <v>82000</v>
      </c>
      <c r="H76" s="91">
        <f t="shared" si="9"/>
        <v>100000</v>
      </c>
      <c r="I76" s="91">
        <f t="shared" si="9"/>
        <v>50000</v>
      </c>
    </row>
    <row r="77" spans="1:9" s="64" customFormat="1" ht="30">
      <c r="A77" s="12" t="s">
        <v>32</v>
      </c>
      <c r="B77" s="27">
        <v>992</v>
      </c>
      <c r="C77" s="27" t="s">
        <v>143</v>
      </c>
      <c r="D77" s="27" t="s">
        <v>138</v>
      </c>
      <c r="E77" s="27" t="s">
        <v>33</v>
      </c>
      <c r="F77" s="27" t="s">
        <v>15</v>
      </c>
      <c r="G77" s="91">
        <f>G78</f>
        <v>82000</v>
      </c>
      <c r="H77" s="91">
        <f t="shared" si="9"/>
        <v>100000</v>
      </c>
      <c r="I77" s="91">
        <f t="shared" si="9"/>
        <v>50000</v>
      </c>
    </row>
    <row r="78" spans="1:9" s="64" customFormat="1" ht="45">
      <c r="A78" s="14" t="s">
        <v>34</v>
      </c>
      <c r="B78" s="27">
        <v>992</v>
      </c>
      <c r="C78" s="27" t="s">
        <v>143</v>
      </c>
      <c r="D78" s="27" t="s">
        <v>138</v>
      </c>
      <c r="E78" s="27" t="s">
        <v>33</v>
      </c>
      <c r="F78" s="27" t="s">
        <v>23</v>
      </c>
      <c r="G78" s="91">
        <f>G79</f>
        <v>82000</v>
      </c>
      <c r="H78" s="91">
        <f t="shared" si="9"/>
        <v>100000</v>
      </c>
      <c r="I78" s="91">
        <f t="shared" si="9"/>
        <v>50000</v>
      </c>
    </row>
    <row r="79" spans="1:9" s="64" customFormat="1" ht="45">
      <c r="A79" s="14" t="s">
        <v>24</v>
      </c>
      <c r="B79" s="27">
        <v>992</v>
      </c>
      <c r="C79" s="27" t="s">
        <v>143</v>
      </c>
      <c r="D79" s="27" t="s">
        <v>138</v>
      </c>
      <c r="E79" s="27" t="s">
        <v>33</v>
      </c>
      <c r="F79" s="27" t="s">
        <v>25</v>
      </c>
      <c r="G79" s="91">
        <v>82000</v>
      </c>
      <c r="H79" s="91">
        <v>100000</v>
      </c>
      <c r="I79" s="91">
        <v>50000</v>
      </c>
    </row>
    <row r="80" spans="1:9" s="64" customFormat="1" ht="45" customHeight="1">
      <c r="A80" s="15" t="s">
        <v>35</v>
      </c>
      <c r="B80" s="27">
        <v>992</v>
      </c>
      <c r="C80" s="27" t="s">
        <v>143</v>
      </c>
      <c r="D80" s="27" t="s">
        <v>138</v>
      </c>
      <c r="E80" s="67" t="s">
        <v>36</v>
      </c>
      <c r="F80" s="27" t="s">
        <v>15</v>
      </c>
      <c r="G80" s="90">
        <f>G81</f>
        <v>101531</v>
      </c>
      <c r="H80" s="90">
        <f aca="true" t="shared" si="10" ref="H80:I82">H81</f>
        <v>82857</v>
      </c>
      <c r="I80" s="90">
        <f t="shared" si="10"/>
        <v>40237</v>
      </c>
    </row>
    <row r="81" spans="1:9" s="64" customFormat="1" ht="45">
      <c r="A81" s="14" t="s">
        <v>37</v>
      </c>
      <c r="B81" s="27">
        <v>992</v>
      </c>
      <c r="C81" s="27" t="s">
        <v>143</v>
      </c>
      <c r="D81" s="27" t="s">
        <v>138</v>
      </c>
      <c r="E81" s="27" t="s">
        <v>38</v>
      </c>
      <c r="F81" s="27" t="s">
        <v>15</v>
      </c>
      <c r="G81" s="91">
        <f>G82</f>
        <v>101531</v>
      </c>
      <c r="H81" s="91">
        <f t="shared" si="10"/>
        <v>82857</v>
      </c>
      <c r="I81" s="91">
        <f t="shared" si="10"/>
        <v>40237</v>
      </c>
    </row>
    <row r="82" spans="1:9" s="64" customFormat="1" ht="45">
      <c r="A82" s="12" t="s">
        <v>39</v>
      </c>
      <c r="B82" s="27">
        <v>992</v>
      </c>
      <c r="C82" s="27" t="s">
        <v>143</v>
      </c>
      <c r="D82" s="27" t="s">
        <v>138</v>
      </c>
      <c r="E82" s="27" t="s">
        <v>40</v>
      </c>
      <c r="F82" s="27" t="s">
        <v>15</v>
      </c>
      <c r="G82" s="91">
        <f>G83</f>
        <v>101531</v>
      </c>
      <c r="H82" s="91">
        <f t="shared" si="10"/>
        <v>82857</v>
      </c>
      <c r="I82" s="91">
        <f t="shared" si="10"/>
        <v>40237</v>
      </c>
    </row>
    <row r="83" spans="1:9" s="64" customFormat="1" ht="30">
      <c r="A83" s="14" t="s">
        <v>41</v>
      </c>
      <c r="B83" s="27">
        <v>992</v>
      </c>
      <c r="C83" s="27" t="s">
        <v>143</v>
      </c>
      <c r="D83" s="27" t="s">
        <v>138</v>
      </c>
      <c r="E83" s="27" t="s">
        <v>42</v>
      </c>
      <c r="F83" s="27" t="s">
        <v>15</v>
      </c>
      <c r="G83" s="91">
        <f>G84</f>
        <v>101531</v>
      </c>
      <c r="H83" s="91">
        <f>H84</f>
        <v>82857</v>
      </c>
      <c r="I83" s="91">
        <f>I84</f>
        <v>40237</v>
      </c>
    </row>
    <row r="84" spans="1:9" s="64" customFormat="1" ht="45">
      <c r="A84" s="14" t="s">
        <v>34</v>
      </c>
      <c r="B84" s="27">
        <v>992</v>
      </c>
      <c r="C84" s="27" t="s">
        <v>143</v>
      </c>
      <c r="D84" s="27" t="s">
        <v>138</v>
      </c>
      <c r="E84" s="27" t="s">
        <v>42</v>
      </c>
      <c r="F84" s="27" t="s">
        <v>23</v>
      </c>
      <c r="G84" s="91">
        <f>G85</f>
        <v>101531</v>
      </c>
      <c r="H84" s="91">
        <f>H85</f>
        <v>82857</v>
      </c>
      <c r="I84" s="91">
        <f>I85</f>
        <v>40237</v>
      </c>
    </row>
    <row r="85" spans="1:9" s="23" customFormat="1" ht="45">
      <c r="A85" s="14" t="s">
        <v>24</v>
      </c>
      <c r="B85" s="27">
        <v>992</v>
      </c>
      <c r="C85" s="27" t="s">
        <v>143</v>
      </c>
      <c r="D85" s="27" t="s">
        <v>138</v>
      </c>
      <c r="E85" s="27" t="s">
        <v>42</v>
      </c>
      <c r="F85" s="27" t="s">
        <v>25</v>
      </c>
      <c r="G85" s="28">
        <v>101531</v>
      </c>
      <c r="H85" s="28">
        <v>82857</v>
      </c>
      <c r="I85" s="28">
        <v>40237</v>
      </c>
    </row>
    <row r="86" spans="1:9" s="23" customFormat="1" ht="90" customHeight="1">
      <c r="A86" s="11" t="s">
        <v>60</v>
      </c>
      <c r="B86" s="27">
        <v>992</v>
      </c>
      <c r="C86" s="27" t="s">
        <v>143</v>
      </c>
      <c r="D86" s="27" t="s">
        <v>138</v>
      </c>
      <c r="E86" s="67" t="s">
        <v>61</v>
      </c>
      <c r="F86" s="27" t="s">
        <v>15</v>
      </c>
      <c r="G86" s="90">
        <f aca="true" t="shared" si="11" ref="G86:I87">G87</f>
        <v>3030303.04</v>
      </c>
      <c r="H86" s="90">
        <f t="shared" si="11"/>
        <v>3030304</v>
      </c>
      <c r="I86" s="90">
        <f t="shared" si="11"/>
        <v>3030304</v>
      </c>
    </row>
    <row r="87" spans="1:9" s="23" customFormat="1" ht="90">
      <c r="A87" s="22" t="s">
        <v>62</v>
      </c>
      <c r="B87" s="27">
        <v>992</v>
      </c>
      <c r="C87" s="27" t="s">
        <v>143</v>
      </c>
      <c r="D87" s="27" t="s">
        <v>138</v>
      </c>
      <c r="E87" s="27" t="s">
        <v>63</v>
      </c>
      <c r="F87" s="27" t="s">
        <v>15</v>
      </c>
      <c r="G87" s="91">
        <f t="shared" si="11"/>
        <v>3030303.04</v>
      </c>
      <c r="H87" s="91">
        <f t="shared" si="11"/>
        <v>3030304</v>
      </c>
      <c r="I87" s="91">
        <f t="shared" si="11"/>
        <v>3030304</v>
      </c>
    </row>
    <row r="88" spans="1:9" s="23" customFormat="1" ht="105">
      <c r="A88" s="22" t="s">
        <v>64</v>
      </c>
      <c r="B88" s="27">
        <v>992</v>
      </c>
      <c r="C88" s="27" t="s">
        <v>143</v>
      </c>
      <c r="D88" s="27" t="s">
        <v>138</v>
      </c>
      <c r="E88" s="100" t="s">
        <v>65</v>
      </c>
      <c r="F88" s="27" t="s">
        <v>15</v>
      </c>
      <c r="G88" s="91">
        <f>G89+G92</f>
        <v>3030303.04</v>
      </c>
      <c r="H88" s="91">
        <f>H89+H92</f>
        <v>3030304</v>
      </c>
      <c r="I88" s="91">
        <f>I89+I92</f>
        <v>3030304</v>
      </c>
    </row>
    <row r="89" spans="1:9" s="23" customFormat="1" ht="75" customHeight="1">
      <c r="A89" s="65" t="s">
        <v>66</v>
      </c>
      <c r="B89" s="27">
        <v>992</v>
      </c>
      <c r="C89" s="27" t="s">
        <v>143</v>
      </c>
      <c r="D89" s="27" t="s">
        <v>138</v>
      </c>
      <c r="E89" s="96" t="s">
        <v>67</v>
      </c>
      <c r="F89" s="27" t="s">
        <v>15</v>
      </c>
      <c r="G89" s="91">
        <f aca="true" t="shared" si="12" ref="G89:I90">G90</f>
        <v>3000000</v>
      </c>
      <c r="H89" s="91">
        <f t="shared" si="12"/>
        <v>3000000</v>
      </c>
      <c r="I89" s="91">
        <f t="shared" si="12"/>
        <v>3000000</v>
      </c>
    </row>
    <row r="90" spans="1:9" s="23" customFormat="1" ht="45">
      <c r="A90" s="18" t="s">
        <v>22</v>
      </c>
      <c r="B90" s="27">
        <v>992</v>
      </c>
      <c r="C90" s="27" t="s">
        <v>143</v>
      </c>
      <c r="D90" s="27" t="s">
        <v>138</v>
      </c>
      <c r="E90" s="96" t="s">
        <v>67</v>
      </c>
      <c r="F90" s="27" t="s">
        <v>23</v>
      </c>
      <c r="G90" s="91">
        <f t="shared" si="12"/>
        <v>3000000</v>
      </c>
      <c r="H90" s="91">
        <f t="shared" si="12"/>
        <v>3000000</v>
      </c>
      <c r="I90" s="91">
        <f t="shared" si="12"/>
        <v>3000000</v>
      </c>
    </row>
    <row r="91" spans="1:9" s="23" customFormat="1" ht="45">
      <c r="A91" s="21" t="s">
        <v>24</v>
      </c>
      <c r="B91" s="27">
        <v>992</v>
      </c>
      <c r="C91" s="27" t="s">
        <v>143</v>
      </c>
      <c r="D91" s="27" t="s">
        <v>138</v>
      </c>
      <c r="E91" s="96" t="s">
        <v>67</v>
      </c>
      <c r="F91" s="27" t="s">
        <v>25</v>
      </c>
      <c r="G91" s="91">
        <v>3000000</v>
      </c>
      <c r="H91" s="91">
        <v>3000000</v>
      </c>
      <c r="I91" s="91">
        <v>3000000</v>
      </c>
    </row>
    <row r="92" spans="1:9" s="23" customFormat="1" ht="90">
      <c r="A92" s="65" t="s">
        <v>68</v>
      </c>
      <c r="B92" s="27">
        <v>992</v>
      </c>
      <c r="C92" s="27" t="s">
        <v>143</v>
      </c>
      <c r="D92" s="27" t="s">
        <v>138</v>
      </c>
      <c r="E92" s="96" t="s">
        <v>69</v>
      </c>
      <c r="F92" s="27" t="s">
        <v>15</v>
      </c>
      <c r="G92" s="91">
        <f aca="true" t="shared" si="13" ref="G92:I93">G93</f>
        <v>30303.04</v>
      </c>
      <c r="H92" s="91">
        <f t="shared" si="13"/>
        <v>30304</v>
      </c>
      <c r="I92" s="91">
        <f t="shared" si="13"/>
        <v>30304</v>
      </c>
    </row>
    <row r="93" spans="1:9" s="23" customFormat="1" ht="45">
      <c r="A93" s="22" t="s">
        <v>22</v>
      </c>
      <c r="B93" s="27">
        <v>992</v>
      </c>
      <c r="C93" s="27" t="s">
        <v>143</v>
      </c>
      <c r="D93" s="27" t="s">
        <v>138</v>
      </c>
      <c r="E93" s="96" t="s">
        <v>69</v>
      </c>
      <c r="F93" s="27" t="s">
        <v>23</v>
      </c>
      <c r="G93" s="91">
        <f t="shared" si="13"/>
        <v>30303.04</v>
      </c>
      <c r="H93" s="91">
        <f t="shared" si="13"/>
        <v>30304</v>
      </c>
      <c r="I93" s="91">
        <f t="shared" si="13"/>
        <v>30304</v>
      </c>
    </row>
    <row r="94" spans="1:9" s="23" customFormat="1" ht="45">
      <c r="A94" s="18" t="s">
        <v>24</v>
      </c>
      <c r="B94" s="27">
        <v>992</v>
      </c>
      <c r="C94" s="27" t="s">
        <v>143</v>
      </c>
      <c r="D94" s="27" t="s">
        <v>138</v>
      </c>
      <c r="E94" s="96" t="s">
        <v>69</v>
      </c>
      <c r="F94" s="27" t="s">
        <v>25</v>
      </c>
      <c r="G94" s="91">
        <v>30303.04</v>
      </c>
      <c r="H94" s="91">
        <v>30304</v>
      </c>
      <c r="I94" s="91">
        <v>30304</v>
      </c>
    </row>
    <row r="95" spans="1:9" ht="15">
      <c r="A95" s="74" t="s">
        <v>149</v>
      </c>
      <c r="B95" s="67">
        <v>992</v>
      </c>
      <c r="C95" s="67" t="s">
        <v>141</v>
      </c>
      <c r="D95" s="123" t="s">
        <v>124</v>
      </c>
      <c r="E95" s="68" t="s">
        <v>125</v>
      </c>
      <c r="F95" s="123" t="s">
        <v>15</v>
      </c>
      <c r="G95" s="103">
        <f aca="true" t="shared" si="14" ref="G95:I101">G96</f>
        <v>45157.92</v>
      </c>
      <c r="H95" s="103">
        <f t="shared" si="14"/>
        <v>45200</v>
      </c>
      <c r="I95" s="103">
        <f t="shared" si="14"/>
        <v>45200</v>
      </c>
    </row>
    <row r="96" spans="1:9" ht="15">
      <c r="A96" s="74" t="s">
        <v>150</v>
      </c>
      <c r="B96" s="67">
        <v>992</v>
      </c>
      <c r="C96" s="67" t="s">
        <v>141</v>
      </c>
      <c r="D96" s="123" t="s">
        <v>123</v>
      </c>
      <c r="E96" s="68" t="s">
        <v>125</v>
      </c>
      <c r="F96" s="123" t="s">
        <v>15</v>
      </c>
      <c r="G96" s="103">
        <f t="shared" si="14"/>
        <v>45157.92</v>
      </c>
      <c r="H96" s="103">
        <f t="shared" si="14"/>
        <v>45200</v>
      </c>
      <c r="I96" s="103">
        <f t="shared" si="14"/>
        <v>45200</v>
      </c>
    </row>
    <row r="97" spans="1:9" ht="30" customHeight="1">
      <c r="A97" s="14" t="s">
        <v>79</v>
      </c>
      <c r="B97" s="27">
        <v>992</v>
      </c>
      <c r="C97" s="27" t="s">
        <v>141</v>
      </c>
      <c r="D97" s="77" t="s">
        <v>123</v>
      </c>
      <c r="E97" s="71" t="s">
        <v>80</v>
      </c>
      <c r="F97" s="77" t="s">
        <v>15</v>
      </c>
      <c r="G97" s="104">
        <f t="shared" si="14"/>
        <v>45157.92</v>
      </c>
      <c r="H97" s="104">
        <f t="shared" si="14"/>
        <v>45200</v>
      </c>
      <c r="I97" s="104">
        <f t="shared" si="14"/>
        <v>45200</v>
      </c>
    </row>
    <row r="98" spans="1:9" ht="45">
      <c r="A98" s="14" t="s">
        <v>81</v>
      </c>
      <c r="B98" s="27">
        <v>992</v>
      </c>
      <c r="C98" s="27" t="s">
        <v>141</v>
      </c>
      <c r="D98" s="77" t="s">
        <v>123</v>
      </c>
      <c r="E98" s="71" t="s">
        <v>82</v>
      </c>
      <c r="F98" s="77" t="s">
        <v>15</v>
      </c>
      <c r="G98" s="104">
        <f>G99</f>
        <v>45157.92</v>
      </c>
      <c r="H98" s="104">
        <f t="shared" si="14"/>
        <v>45200</v>
      </c>
      <c r="I98" s="104">
        <f t="shared" si="14"/>
        <v>45200</v>
      </c>
    </row>
    <row r="99" spans="1:9" ht="15">
      <c r="A99" s="22" t="s">
        <v>83</v>
      </c>
      <c r="B99" s="27">
        <v>992</v>
      </c>
      <c r="C99" s="27" t="s">
        <v>141</v>
      </c>
      <c r="D99" s="77" t="s">
        <v>123</v>
      </c>
      <c r="E99" s="27" t="s">
        <v>84</v>
      </c>
      <c r="F99" s="27" t="s">
        <v>15</v>
      </c>
      <c r="G99" s="104">
        <f>G100</f>
        <v>45157.92</v>
      </c>
      <c r="H99" s="104">
        <f>H100</f>
        <v>45200</v>
      </c>
      <c r="I99" s="104">
        <f>I100</f>
        <v>45200</v>
      </c>
    </row>
    <row r="100" spans="1:9" ht="30">
      <c r="A100" s="35" t="s">
        <v>97</v>
      </c>
      <c r="B100" s="27">
        <v>992</v>
      </c>
      <c r="C100" s="27" t="s">
        <v>141</v>
      </c>
      <c r="D100" s="77" t="s">
        <v>123</v>
      </c>
      <c r="E100" s="71" t="s">
        <v>98</v>
      </c>
      <c r="F100" s="77" t="s">
        <v>15</v>
      </c>
      <c r="G100" s="104">
        <f t="shared" si="14"/>
        <v>45157.92</v>
      </c>
      <c r="H100" s="104">
        <f t="shared" si="14"/>
        <v>45200</v>
      </c>
      <c r="I100" s="104">
        <f t="shared" si="14"/>
        <v>45200</v>
      </c>
    </row>
    <row r="101" spans="1:9" ht="30">
      <c r="A101" s="35" t="s">
        <v>99</v>
      </c>
      <c r="B101" s="27">
        <v>992</v>
      </c>
      <c r="C101" s="27" t="s">
        <v>141</v>
      </c>
      <c r="D101" s="77" t="s">
        <v>123</v>
      </c>
      <c r="E101" s="71" t="s">
        <v>98</v>
      </c>
      <c r="F101" s="77" t="s">
        <v>100</v>
      </c>
      <c r="G101" s="104">
        <f t="shared" si="14"/>
        <v>45157.92</v>
      </c>
      <c r="H101" s="104">
        <f t="shared" si="14"/>
        <v>45200</v>
      </c>
      <c r="I101" s="104">
        <f t="shared" si="14"/>
        <v>45200</v>
      </c>
    </row>
    <row r="102" spans="1:9" ht="30">
      <c r="A102" s="35" t="s">
        <v>101</v>
      </c>
      <c r="B102" s="27">
        <v>992</v>
      </c>
      <c r="C102" s="27" t="s">
        <v>141</v>
      </c>
      <c r="D102" s="77" t="s">
        <v>123</v>
      </c>
      <c r="E102" s="71" t="s">
        <v>98</v>
      </c>
      <c r="F102" s="77" t="s">
        <v>102</v>
      </c>
      <c r="G102" s="104">
        <v>45157.92</v>
      </c>
      <c r="H102" s="104">
        <v>45200</v>
      </c>
      <c r="I102" s="104">
        <v>45200</v>
      </c>
    </row>
    <row r="103" spans="1:9" ht="71.25" customHeight="1">
      <c r="A103" s="17" t="s">
        <v>163</v>
      </c>
      <c r="B103" s="67">
        <v>225</v>
      </c>
      <c r="C103" s="67" t="s">
        <v>124</v>
      </c>
      <c r="D103" s="67" t="s">
        <v>124</v>
      </c>
      <c r="E103" s="67" t="s">
        <v>125</v>
      </c>
      <c r="F103" s="67" t="s">
        <v>15</v>
      </c>
      <c r="G103" s="90">
        <f>G104</f>
        <v>1563000</v>
      </c>
      <c r="H103" s="90">
        <f aca="true" t="shared" si="15" ref="H103:I106">H104</f>
        <v>1191079</v>
      </c>
      <c r="I103" s="90">
        <f t="shared" si="15"/>
        <v>1142779</v>
      </c>
    </row>
    <row r="104" spans="1:9" ht="28.5">
      <c r="A104" s="60" t="s">
        <v>122</v>
      </c>
      <c r="B104" s="67">
        <v>225</v>
      </c>
      <c r="C104" s="67" t="s">
        <v>123</v>
      </c>
      <c r="D104" s="106" t="s">
        <v>135</v>
      </c>
      <c r="E104" s="106" t="s">
        <v>125</v>
      </c>
      <c r="F104" s="106" t="s">
        <v>15</v>
      </c>
      <c r="G104" s="90">
        <f>G105</f>
        <v>1563000</v>
      </c>
      <c r="H104" s="90">
        <f t="shared" si="15"/>
        <v>1191079</v>
      </c>
      <c r="I104" s="90">
        <f t="shared" si="15"/>
        <v>1142779</v>
      </c>
    </row>
    <row r="105" spans="1:9" ht="15" customHeight="1">
      <c r="A105" s="63" t="s">
        <v>134</v>
      </c>
      <c r="B105" s="67">
        <v>225</v>
      </c>
      <c r="C105" s="67" t="s">
        <v>123</v>
      </c>
      <c r="D105" s="106" t="s">
        <v>135</v>
      </c>
      <c r="E105" s="106" t="s">
        <v>125</v>
      </c>
      <c r="F105" s="106" t="s">
        <v>15</v>
      </c>
      <c r="G105" s="90">
        <f>G106</f>
        <v>1563000</v>
      </c>
      <c r="H105" s="90">
        <f t="shared" si="15"/>
        <v>1191079</v>
      </c>
      <c r="I105" s="90">
        <f t="shared" si="15"/>
        <v>1142779</v>
      </c>
    </row>
    <row r="106" spans="1:9" ht="75">
      <c r="A106" s="22" t="s">
        <v>70</v>
      </c>
      <c r="B106" s="27">
        <v>225</v>
      </c>
      <c r="C106" s="27" t="s">
        <v>123</v>
      </c>
      <c r="D106" s="96" t="s">
        <v>135</v>
      </c>
      <c r="E106" s="96" t="s">
        <v>71</v>
      </c>
      <c r="F106" s="96" t="s">
        <v>15</v>
      </c>
      <c r="G106" s="91">
        <f>G107</f>
        <v>1563000</v>
      </c>
      <c r="H106" s="91">
        <f t="shared" si="15"/>
        <v>1191079</v>
      </c>
      <c r="I106" s="91">
        <f t="shared" si="15"/>
        <v>1142779</v>
      </c>
    </row>
    <row r="107" spans="1:9" ht="90">
      <c r="A107" s="12" t="s">
        <v>72</v>
      </c>
      <c r="B107" s="27" t="s">
        <v>169</v>
      </c>
      <c r="C107" s="27" t="s">
        <v>123</v>
      </c>
      <c r="D107" s="96" t="s">
        <v>135</v>
      </c>
      <c r="E107" s="27" t="s">
        <v>73</v>
      </c>
      <c r="F107" s="27" t="s">
        <v>15</v>
      </c>
      <c r="G107" s="91">
        <f>G108</f>
        <v>1563000</v>
      </c>
      <c r="H107" s="91">
        <f>H108</f>
        <v>1191079</v>
      </c>
      <c r="I107" s="91">
        <f>I108</f>
        <v>1142779</v>
      </c>
    </row>
    <row r="108" spans="1:9" ht="30">
      <c r="A108" s="22" t="s">
        <v>74</v>
      </c>
      <c r="B108" s="27">
        <v>225</v>
      </c>
      <c r="C108" s="27" t="s">
        <v>123</v>
      </c>
      <c r="D108" s="96" t="s">
        <v>135</v>
      </c>
      <c r="E108" s="96" t="s">
        <v>75</v>
      </c>
      <c r="F108" s="96" t="s">
        <v>15</v>
      </c>
      <c r="G108" s="91">
        <f>G109+G111+G113</f>
        <v>1563000</v>
      </c>
      <c r="H108" s="91">
        <f>H109+H111+H113</f>
        <v>1191079</v>
      </c>
      <c r="I108" s="91">
        <f>I109+I111+I113</f>
        <v>1142779</v>
      </c>
    </row>
    <row r="109" spans="1:9" ht="60">
      <c r="A109" s="18" t="s">
        <v>76</v>
      </c>
      <c r="B109" s="27">
        <v>225</v>
      </c>
      <c r="C109" s="27" t="s">
        <v>123</v>
      </c>
      <c r="D109" s="96" t="s">
        <v>135</v>
      </c>
      <c r="E109" s="96" t="s">
        <v>77</v>
      </c>
      <c r="F109" s="96" t="s">
        <v>52</v>
      </c>
      <c r="G109" s="91">
        <f>G110</f>
        <v>1300000</v>
      </c>
      <c r="H109" s="91">
        <f>H110</f>
        <v>1000000</v>
      </c>
      <c r="I109" s="91">
        <f>I110</f>
        <v>1000000</v>
      </c>
    </row>
    <row r="110" spans="1:9" ht="90">
      <c r="A110" s="25" t="s">
        <v>51</v>
      </c>
      <c r="B110" s="27">
        <v>225</v>
      </c>
      <c r="C110" s="27" t="s">
        <v>123</v>
      </c>
      <c r="D110" s="96" t="s">
        <v>135</v>
      </c>
      <c r="E110" s="96" t="s">
        <v>77</v>
      </c>
      <c r="F110" s="96" t="s">
        <v>54</v>
      </c>
      <c r="G110" s="91">
        <v>1300000</v>
      </c>
      <c r="H110" s="91">
        <v>1000000</v>
      </c>
      <c r="I110" s="91">
        <v>1000000</v>
      </c>
    </row>
    <row r="111" spans="1:9" ht="30">
      <c r="A111" s="25" t="s">
        <v>53</v>
      </c>
      <c r="B111" s="27">
        <v>225</v>
      </c>
      <c r="C111" s="27" t="s">
        <v>123</v>
      </c>
      <c r="D111" s="96" t="s">
        <v>135</v>
      </c>
      <c r="E111" s="96" t="s">
        <v>77</v>
      </c>
      <c r="F111" s="96" t="s">
        <v>23</v>
      </c>
      <c r="G111" s="91">
        <f>G112</f>
        <v>255000</v>
      </c>
      <c r="H111" s="91">
        <f>H112</f>
        <v>190000</v>
      </c>
      <c r="I111" s="91">
        <f>I112</f>
        <v>141779</v>
      </c>
    </row>
    <row r="112" spans="1:9" ht="45">
      <c r="A112" s="25" t="s">
        <v>22</v>
      </c>
      <c r="B112" s="27">
        <v>225</v>
      </c>
      <c r="C112" s="27" t="s">
        <v>123</v>
      </c>
      <c r="D112" s="96" t="s">
        <v>135</v>
      </c>
      <c r="E112" s="96" t="s">
        <v>77</v>
      </c>
      <c r="F112" s="96" t="s">
        <v>25</v>
      </c>
      <c r="G112" s="91">
        <v>255000</v>
      </c>
      <c r="H112" s="91">
        <v>190000</v>
      </c>
      <c r="I112" s="91">
        <v>141779</v>
      </c>
    </row>
    <row r="113" spans="1:9" ht="45">
      <c r="A113" s="14" t="s">
        <v>24</v>
      </c>
      <c r="B113" s="27">
        <v>225</v>
      </c>
      <c r="C113" s="27" t="s">
        <v>123</v>
      </c>
      <c r="D113" s="96" t="s">
        <v>135</v>
      </c>
      <c r="E113" s="96" t="s">
        <v>77</v>
      </c>
      <c r="F113" s="96" t="s">
        <v>56</v>
      </c>
      <c r="G113" s="91">
        <f>G114</f>
        <v>8000</v>
      </c>
      <c r="H113" s="91">
        <f>H114</f>
        <v>1079</v>
      </c>
      <c r="I113" s="91">
        <f>I114</f>
        <v>1000</v>
      </c>
    </row>
    <row r="114" spans="1:9" ht="15">
      <c r="A114" s="14" t="s">
        <v>55</v>
      </c>
      <c r="B114" s="27">
        <v>225</v>
      </c>
      <c r="C114" s="27" t="s">
        <v>123</v>
      </c>
      <c r="D114" s="96" t="s">
        <v>135</v>
      </c>
      <c r="E114" s="96" t="s">
        <v>77</v>
      </c>
      <c r="F114" s="96" t="s">
        <v>58</v>
      </c>
      <c r="G114" s="91">
        <v>8000</v>
      </c>
      <c r="H114" s="91">
        <v>1079</v>
      </c>
      <c r="I114" s="91">
        <v>1000</v>
      </c>
    </row>
    <row r="115" spans="1:9" ht="58.5" customHeight="1">
      <c r="A115" s="105" t="s">
        <v>164</v>
      </c>
      <c r="B115" s="67" t="s">
        <v>165</v>
      </c>
      <c r="C115" s="67" t="s">
        <v>124</v>
      </c>
      <c r="D115" s="106" t="s">
        <v>124</v>
      </c>
      <c r="E115" s="106" t="s">
        <v>125</v>
      </c>
      <c r="F115" s="106" t="s">
        <v>15</v>
      </c>
      <c r="G115" s="90">
        <f>G116</f>
        <v>5517951.04</v>
      </c>
      <c r="H115" s="90">
        <f aca="true" t="shared" si="16" ref="H115:I119">H116</f>
        <v>2808000</v>
      </c>
      <c r="I115" s="90">
        <f t="shared" si="16"/>
        <v>2119000</v>
      </c>
    </row>
    <row r="116" spans="1:9" ht="15">
      <c r="A116" s="63" t="s">
        <v>145</v>
      </c>
      <c r="B116" s="67" t="s">
        <v>165</v>
      </c>
      <c r="C116" s="67" t="s">
        <v>146</v>
      </c>
      <c r="D116" s="68" t="s">
        <v>124</v>
      </c>
      <c r="E116" s="68" t="s">
        <v>125</v>
      </c>
      <c r="F116" s="68" t="s">
        <v>15</v>
      </c>
      <c r="G116" s="90">
        <f>G117</f>
        <v>5517951.04</v>
      </c>
      <c r="H116" s="90">
        <f t="shared" si="16"/>
        <v>2808000</v>
      </c>
      <c r="I116" s="90">
        <f t="shared" si="16"/>
        <v>2119000</v>
      </c>
    </row>
    <row r="117" spans="1:9" ht="15">
      <c r="A117" s="63" t="s">
        <v>147</v>
      </c>
      <c r="B117" s="67" t="s">
        <v>165</v>
      </c>
      <c r="C117" s="67" t="s">
        <v>146</v>
      </c>
      <c r="D117" s="68" t="s">
        <v>123</v>
      </c>
      <c r="E117" s="68" t="s">
        <v>125</v>
      </c>
      <c r="F117" s="68" t="s">
        <v>15</v>
      </c>
      <c r="G117" s="90">
        <f>G118</f>
        <v>5517951.04</v>
      </c>
      <c r="H117" s="90">
        <f t="shared" si="16"/>
        <v>2808000</v>
      </c>
      <c r="I117" s="90">
        <f t="shared" si="16"/>
        <v>2119000</v>
      </c>
    </row>
    <row r="118" spans="1:9" ht="45">
      <c r="A118" s="11" t="s">
        <v>166</v>
      </c>
      <c r="B118" s="27" t="s">
        <v>165</v>
      </c>
      <c r="C118" s="27" t="s">
        <v>146</v>
      </c>
      <c r="D118" s="71" t="s">
        <v>123</v>
      </c>
      <c r="E118" s="68" t="s">
        <v>44</v>
      </c>
      <c r="F118" s="71" t="s">
        <v>15</v>
      </c>
      <c r="G118" s="90">
        <f>G119</f>
        <v>5517951.04</v>
      </c>
      <c r="H118" s="90">
        <f t="shared" si="16"/>
        <v>2808000</v>
      </c>
      <c r="I118" s="90">
        <f t="shared" si="16"/>
        <v>2119000</v>
      </c>
    </row>
    <row r="119" spans="1:9" ht="45">
      <c r="A119" s="12" t="s">
        <v>45</v>
      </c>
      <c r="B119" s="27" t="s">
        <v>165</v>
      </c>
      <c r="C119" s="27" t="s">
        <v>146</v>
      </c>
      <c r="D119" s="71" t="s">
        <v>123</v>
      </c>
      <c r="E119" s="71" t="s">
        <v>46</v>
      </c>
      <c r="F119" s="71" t="s">
        <v>15</v>
      </c>
      <c r="G119" s="91">
        <f>G120</f>
        <v>5517951.04</v>
      </c>
      <c r="H119" s="91">
        <f t="shared" si="16"/>
        <v>2808000</v>
      </c>
      <c r="I119" s="91">
        <f t="shared" si="16"/>
        <v>2119000</v>
      </c>
    </row>
    <row r="120" spans="1:9" ht="45">
      <c r="A120" s="12" t="s">
        <v>47</v>
      </c>
      <c r="B120" s="27" t="s">
        <v>165</v>
      </c>
      <c r="C120" s="27" t="s">
        <v>146</v>
      </c>
      <c r="D120" s="71" t="s">
        <v>123</v>
      </c>
      <c r="E120" s="71" t="s">
        <v>48</v>
      </c>
      <c r="F120" s="71" t="s">
        <v>15</v>
      </c>
      <c r="G120" s="91">
        <f>G121+G128+G131</f>
        <v>5517951.04</v>
      </c>
      <c r="H120" s="91">
        <f>H121+H128+H131</f>
        <v>2808000</v>
      </c>
      <c r="I120" s="91">
        <f>I121+I128+I131</f>
        <v>2119000</v>
      </c>
    </row>
    <row r="121" spans="1:9" ht="30">
      <c r="A121" s="136" t="s">
        <v>49</v>
      </c>
      <c r="B121" s="27" t="s">
        <v>165</v>
      </c>
      <c r="C121" s="27" t="s">
        <v>146</v>
      </c>
      <c r="D121" s="71" t="s">
        <v>123</v>
      </c>
      <c r="E121" s="71" t="s">
        <v>50</v>
      </c>
      <c r="F121" s="71" t="s">
        <v>15</v>
      </c>
      <c r="G121" s="91">
        <f>G122+G124+G126</f>
        <v>2820386.62</v>
      </c>
      <c r="H121" s="91">
        <f>H122+H124+H126</f>
        <v>2534676</v>
      </c>
      <c r="I121" s="91">
        <f>I122+I124+I126</f>
        <v>2119000</v>
      </c>
    </row>
    <row r="122" spans="1:9" ht="90">
      <c r="A122" s="14" t="s">
        <v>51</v>
      </c>
      <c r="B122" s="27" t="s">
        <v>165</v>
      </c>
      <c r="C122" s="27" t="s">
        <v>146</v>
      </c>
      <c r="D122" s="71" t="s">
        <v>123</v>
      </c>
      <c r="E122" s="71" t="s">
        <v>50</v>
      </c>
      <c r="F122" s="71" t="s">
        <v>52</v>
      </c>
      <c r="G122" s="91">
        <f>G123</f>
        <v>2187457</v>
      </c>
      <c r="H122" s="91">
        <f>H123</f>
        <v>2144000</v>
      </c>
      <c r="I122" s="91">
        <f>I123</f>
        <v>1800000</v>
      </c>
    </row>
    <row r="123" spans="1:9" ht="30">
      <c r="A123" s="40" t="s">
        <v>53</v>
      </c>
      <c r="B123" s="27" t="s">
        <v>165</v>
      </c>
      <c r="C123" s="27" t="s">
        <v>146</v>
      </c>
      <c r="D123" s="71" t="s">
        <v>123</v>
      </c>
      <c r="E123" s="71" t="s">
        <v>50</v>
      </c>
      <c r="F123" s="71" t="s">
        <v>54</v>
      </c>
      <c r="G123" s="91">
        <v>2187457</v>
      </c>
      <c r="H123" s="91">
        <v>2144000</v>
      </c>
      <c r="I123" s="91">
        <v>1800000</v>
      </c>
    </row>
    <row r="124" spans="1:9" ht="45">
      <c r="A124" s="14" t="s">
        <v>22</v>
      </c>
      <c r="B124" s="27" t="s">
        <v>165</v>
      </c>
      <c r="C124" s="27" t="s">
        <v>146</v>
      </c>
      <c r="D124" s="71" t="s">
        <v>123</v>
      </c>
      <c r="E124" s="71" t="s">
        <v>50</v>
      </c>
      <c r="F124" s="71" t="s">
        <v>23</v>
      </c>
      <c r="G124" s="91">
        <f>G125</f>
        <v>482486.38</v>
      </c>
      <c r="H124" s="91">
        <f>H125</f>
        <v>387676</v>
      </c>
      <c r="I124" s="91">
        <f>I125</f>
        <v>318000</v>
      </c>
    </row>
    <row r="125" spans="1:9" ht="45">
      <c r="A125" s="14" t="s">
        <v>24</v>
      </c>
      <c r="B125" s="27" t="s">
        <v>165</v>
      </c>
      <c r="C125" s="27" t="s">
        <v>146</v>
      </c>
      <c r="D125" s="71" t="s">
        <v>123</v>
      </c>
      <c r="E125" s="71" t="s">
        <v>50</v>
      </c>
      <c r="F125" s="71" t="s">
        <v>25</v>
      </c>
      <c r="G125" s="91">
        <v>482486.38</v>
      </c>
      <c r="H125" s="91">
        <v>387676</v>
      </c>
      <c r="I125" s="91">
        <v>318000</v>
      </c>
    </row>
    <row r="126" spans="1:9" ht="15">
      <c r="A126" s="14" t="s">
        <v>55</v>
      </c>
      <c r="B126" s="27" t="s">
        <v>165</v>
      </c>
      <c r="C126" s="27" t="s">
        <v>146</v>
      </c>
      <c r="D126" s="71" t="s">
        <v>123</v>
      </c>
      <c r="E126" s="71" t="s">
        <v>50</v>
      </c>
      <c r="F126" s="71" t="s">
        <v>56</v>
      </c>
      <c r="G126" s="91">
        <f>G127</f>
        <v>150443.24</v>
      </c>
      <c r="H126" s="91">
        <f>H127</f>
        <v>3000</v>
      </c>
      <c r="I126" s="91">
        <f>I127</f>
        <v>1000</v>
      </c>
    </row>
    <row r="127" spans="1:9" s="23" customFormat="1" ht="15">
      <c r="A127" s="14" t="s">
        <v>57</v>
      </c>
      <c r="B127" s="27" t="s">
        <v>165</v>
      </c>
      <c r="C127" s="27" t="s">
        <v>146</v>
      </c>
      <c r="D127" s="71" t="s">
        <v>123</v>
      </c>
      <c r="E127" s="71" t="s">
        <v>50</v>
      </c>
      <c r="F127" s="71" t="s">
        <v>58</v>
      </c>
      <c r="G127" s="91">
        <v>150443.24</v>
      </c>
      <c r="H127" s="91">
        <v>3000</v>
      </c>
      <c r="I127" s="91">
        <v>1000</v>
      </c>
    </row>
    <row r="128" spans="1:9" s="23" customFormat="1" ht="90">
      <c r="A128" s="20" t="s">
        <v>59</v>
      </c>
      <c r="B128" s="32" t="s">
        <v>165</v>
      </c>
      <c r="C128" s="32" t="s">
        <v>146</v>
      </c>
      <c r="D128" s="107" t="s">
        <v>123</v>
      </c>
      <c r="E128" s="107" t="s">
        <v>167</v>
      </c>
      <c r="F128" s="107" t="s">
        <v>15</v>
      </c>
      <c r="G128" s="160">
        <f aca="true" t="shared" si="17" ref="G128:I129">G129</f>
        <v>2697564.42</v>
      </c>
      <c r="H128" s="160">
        <f t="shared" si="17"/>
        <v>156000</v>
      </c>
      <c r="I128" s="160">
        <f t="shared" si="17"/>
        <v>0</v>
      </c>
    </row>
    <row r="129" spans="1:9" s="23" customFormat="1" ht="45">
      <c r="A129" s="22" t="s">
        <v>22</v>
      </c>
      <c r="B129" s="27" t="s">
        <v>165</v>
      </c>
      <c r="C129" s="27" t="s">
        <v>146</v>
      </c>
      <c r="D129" s="71" t="s">
        <v>123</v>
      </c>
      <c r="E129" s="71" t="s">
        <v>167</v>
      </c>
      <c r="F129" s="71" t="s">
        <v>23</v>
      </c>
      <c r="G129" s="91">
        <f t="shared" si="17"/>
        <v>2697564.42</v>
      </c>
      <c r="H129" s="91">
        <f t="shared" si="17"/>
        <v>156000</v>
      </c>
      <c r="I129" s="91">
        <f t="shared" si="17"/>
        <v>0</v>
      </c>
    </row>
    <row r="130" spans="1:9" s="23" customFormat="1" ht="45">
      <c r="A130" s="21" t="s">
        <v>24</v>
      </c>
      <c r="B130" s="27" t="s">
        <v>165</v>
      </c>
      <c r="C130" s="27" t="s">
        <v>146</v>
      </c>
      <c r="D130" s="71" t="s">
        <v>123</v>
      </c>
      <c r="E130" s="71" t="s">
        <v>167</v>
      </c>
      <c r="F130" s="71" t="s">
        <v>25</v>
      </c>
      <c r="G130" s="91">
        <v>2697564.42</v>
      </c>
      <c r="H130" s="91">
        <v>156000</v>
      </c>
      <c r="I130" s="91">
        <v>0</v>
      </c>
    </row>
    <row r="131" spans="1:9" s="23" customFormat="1" ht="120">
      <c r="A131" s="20" t="s">
        <v>175</v>
      </c>
      <c r="B131" s="27" t="s">
        <v>165</v>
      </c>
      <c r="C131" s="27" t="s">
        <v>146</v>
      </c>
      <c r="D131" s="71" t="s">
        <v>123</v>
      </c>
      <c r="E131" s="156" t="s">
        <v>177</v>
      </c>
      <c r="F131" s="32" t="s">
        <v>15</v>
      </c>
      <c r="G131" s="160">
        <f aca="true" t="shared" si="18" ref="G131:I132">G132</f>
        <v>0</v>
      </c>
      <c r="H131" s="160">
        <f t="shared" si="18"/>
        <v>117324</v>
      </c>
      <c r="I131" s="160">
        <f t="shared" si="18"/>
        <v>0</v>
      </c>
    </row>
    <row r="132" spans="1:9" s="23" customFormat="1" ht="45">
      <c r="A132" s="22" t="s">
        <v>22</v>
      </c>
      <c r="B132" s="27" t="s">
        <v>165</v>
      </c>
      <c r="C132" s="27" t="s">
        <v>146</v>
      </c>
      <c r="D132" s="71" t="s">
        <v>123</v>
      </c>
      <c r="E132" s="158" t="s">
        <v>177</v>
      </c>
      <c r="F132" s="158">
        <v>200</v>
      </c>
      <c r="G132" s="91">
        <f t="shared" si="18"/>
        <v>0</v>
      </c>
      <c r="H132" s="91">
        <f t="shared" si="18"/>
        <v>117324</v>
      </c>
      <c r="I132" s="91">
        <f t="shared" si="18"/>
        <v>0</v>
      </c>
    </row>
    <row r="133" spans="1:9" s="23" customFormat="1" ht="45">
      <c r="A133" s="152" t="s">
        <v>176</v>
      </c>
      <c r="B133" s="27" t="s">
        <v>165</v>
      </c>
      <c r="C133" s="27" t="s">
        <v>146</v>
      </c>
      <c r="D133" s="71" t="s">
        <v>123</v>
      </c>
      <c r="E133" s="158" t="s">
        <v>177</v>
      </c>
      <c r="F133" s="158">
        <v>240</v>
      </c>
      <c r="G133" s="91">
        <v>0</v>
      </c>
      <c r="H133" s="91">
        <v>117324</v>
      </c>
      <c r="I133" s="91">
        <v>0</v>
      </c>
    </row>
    <row r="134" spans="1:9" ht="15">
      <c r="A134" s="108" t="s">
        <v>112</v>
      </c>
      <c r="B134" s="94"/>
      <c r="C134" s="94"/>
      <c r="D134" s="94"/>
      <c r="E134" s="94"/>
      <c r="F134" s="109"/>
      <c r="G134" s="88">
        <f>G14+G103+G115</f>
        <v>13384457</v>
      </c>
      <c r="H134" s="88">
        <f>H14+H103+H115</f>
        <v>10140000</v>
      </c>
      <c r="I134" s="88">
        <f>I14+I103+I115</f>
        <v>8802700</v>
      </c>
    </row>
    <row r="135" spans="1:7" ht="38.25" customHeight="1">
      <c r="A135"/>
      <c r="B135"/>
      <c r="C135"/>
      <c r="D135"/>
      <c r="E135"/>
      <c r="F135"/>
      <c r="G135"/>
    </row>
    <row r="136" spans="1:7" ht="15.75">
      <c r="A136" s="42"/>
      <c r="B136" s="42"/>
      <c r="C136" s="42"/>
      <c r="D136" s="42"/>
      <c r="E136" s="43"/>
      <c r="F136" s="43"/>
      <c r="G136" s="43"/>
    </row>
    <row r="137" spans="1:7" ht="15.75">
      <c r="A137" s="42"/>
      <c r="B137" s="42"/>
      <c r="C137" s="42"/>
      <c r="D137" s="42"/>
      <c r="E137" s="43"/>
      <c r="F137" s="43"/>
      <c r="G137" s="43"/>
    </row>
    <row r="138" spans="1:7" ht="15.75">
      <c r="A138" s="42"/>
      <c r="B138" s="42"/>
      <c r="C138" s="42"/>
      <c r="D138" s="42"/>
      <c r="E138" s="43"/>
      <c r="F138" s="43"/>
      <c r="G138" s="43"/>
    </row>
    <row r="139" spans="1:7" ht="15.75">
      <c r="A139" s="42"/>
      <c r="B139" s="42"/>
      <c r="C139" s="42"/>
      <c r="D139" s="42"/>
      <c r="E139" s="43"/>
      <c r="F139" s="43"/>
      <c r="G139" s="43"/>
    </row>
    <row r="140" spans="1:7" ht="15.75">
      <c r="A140" s="42"/>
      <c r="B140" s="42"/>
      <c r="C140" s="42"/>
      <c r="D140" s="42"/>
      <c r="E140" s="43"/>
      <c r="F140" s="43"/>
      <c r="G140" s="43"/>
    </row>
    <row r="141" spans="1:7" ht="15.75">
      <c r="A141" s="42"/>
      <c r="B141" s="42"/>
      <c r="C141" s="42"/>
      <c r="D141" s="42"/>
      <c r="E141" s="43"/>
      <c r="F141" s="43"/>
      <c r="G141" s="43"/>
    </row>
    <row r="142" spans="1:7" ht="15.75">
      <c r="A142" s="42"/>
      <c r="B142" s="42"/>
      <c r="C142" s="42"/>
      <c r="D142" s="42"/>
      <c r="E142" s="43"/>
      <c r="F142" s="43"/>
      <c r="G142" s="43"/>
    </row>
    <row r="143" spans="1:7" ht="15.75">
      <c r="A143" s="42"/>
      <c r="B143" s="42"/>
      <c r="C143" s="42"/>
      <c r="D143" s="42"/>
      <c r="E143" s="43"/>
      <c r="F143" s="43"/>
      <c r="G143" s="43"/>
    </row>
    <row r="144" spans="1:7" ht="15.75">
      <c r="A144" s="42"/>
      <c r="B144" s="42"/>
      <c r="C144" s="42"/>
      <c r="D144" s="42"/>
      <c r="E144" s="43"/>
      <c r="F144" s="43"/>
      <c r="G144" s="43"/>
    </row>
    <row r="145" spans="1:7" ht="15.75">
      <c r="A145" s="42"/>
      <c r="B145" s="42"/>
      <c r="C145" s="42"/>
      <c r="D145" s="42"/>
      <c r="E145" s="43"/>
      <c r="F145" s="43"/>
      <c r="G145" s="43"/>
    </row>
    <row r="146" spans="1:7" ht="15.75">
      <c r="A146" s="42"/>
      <c r="B146" s="42"/>
      <c r="C146" s="42"/>
      <c r="D146" s="42"/>
      <c r="E146" s="43"/>
      <c r="F146" s="43"/>
      <c r="G146" s="43"/>
    </row>
    <row r="147" spans="1:7" ht="15.75">
      <c r="A147" s="42"/>
      <c r="B147" s="42"/>
      <c r="C147" s="42"/>
      <c r="D147" s="42"/>
      <c r="E147" s="43"/>
      <c r="F147" s="43"/>
      <c r="G147" s="43"/>
    </row>
    <row r="148" spans="1:7" ht="15.75">
      <c r="A148" s="42"/>
      <c r="B148" s="42"/>
      <c r="C148" s="42"/>
      <c r="D148" s="42"/>
      <c r="E148" s="43"/>
      <c r="F148" s="43"/>
      <c r="G148" s="43"/>
    </row>
    <row r="149" spans="1:7" ht="15.75">
      <c r="A149" s="42"/>
      <c r="B149" s="42"/>
      <c r="C149" s="42"/>
      <c r="D149" s="42"/>
      <c r="E149" s="43"/>
      <c r="F149" s="43"/>
      <c r="G149" s="43"/>
    </row>
    <row r="150" spans="1:7" ht="15.75">
      <c r="A150" s="42"/>
      <c r="B150" s="42"/>
      <c r="C150" s="42"/>
      <c r="D150" s="42"/>
      <c r="E150" s="43"/>
      <c r="F150" s="43"/>
      <c r="G150" s="43"/>
    </row>
    <row r="151" spans="1:7" ht="15.75">
      <c r="A151" s="42"/>
      <c r="B151" s="42"/>
      <c r="C151" s="42"/>
      <c r="D151" s="42"/>
      <c r="E151" s="43"/>
      <c r="F151" s="43"/>
      <c r="G151" s="43"/>
    </row>
    <row r="152" spans="1:7" ht="15.75">
      <c r="A152" s="42"/>
      <c r="B152" s="42"/>
      <c r="C152" s="42"/>
      <c r="D152" s="42"/>
      <c r="E152" s="43"/>
      <c r="F152" s="43"/>
      <c r="G152" s="43"/>
    </row>
    <row r="153" spans="1:7" ht="15.75">
      <c r="A153" s="42"/>
      <c r="B153" s="42"/>
      <c r="C153" s="42"/>
      <c r="D153" s="42"/>
      <c r="E153" s="43"/>
      <c r="F153" s="43"/>
      <c r="G153" s="43"/>
    </row>
    <row r="154" spans="1:7" ht="15.75">
      <c r="A154" s="42"/>
      <c r="B154" s="42"/>
      <c r="C154" s="42"/>
      <c r="D154" s="42"/>
      <c r="E154" s="43"/>
      <c r="F154" s="43"/>
      <c r="G154" s="43"/>
    </row>
    <row r="155" spans="1:7" ht="15.75">
      <c r="A155" s="42"/>
      <c r="B155" s="42"/>
      <c r="C155" s="42"/>
      <c r="D155" s="42"/>
      <c r="E155" s="43"/>
      <c r="F155" s="43"/>
      <c r="G155" s="43"/>
    </row>
    <row r="156" spans="1:7" ht="15.75">
      <c r="A156" s="42"/>
      <c r="B156" s="42"/>
      <c r="C156" s="42"/>
      <c r="D156" s="42"/>
      <c r="E156" s="43"/>
      <c r="F156" s="43"/>
      <c r="G156" s="43"/>
    </row>
    <row r="157" spans="1:7" ht="15.75">
      <c r="A157" s="42"/>
      <c r="B157" s="42"/>
      <c r="C157" s="42"/>
      <c r="D157" s="42"/>
      <c r="E157" s="43"/>
      <c r="F157" s="43"/>
      <c r="G157" s="43"/>
    </row>
    <row r="158" spans="1:7" ht="15.75">
      <c r="A158" s="42"/>
      <c r="B158" s="42"/>
      <c r="C158" s="42"/>
      <c r="D158" s="42"/>
      <c r="E158" s="43"/>
      <c r="F158" s="43"/>
      <c r="G158" s="43"/>
    </row>
    <row r="159" spans="1:7" ht="15.75">
      <c r="A159" s="42"/>
      <c r="B159" s="42"/>
      <c r="C159" s="42"/>
      <c r="D159" s="42"/>
      <c r="E159" s="43"/>
      <c r="F159" s="43"/>
      <c r="G159" s="43"/>
    </row>
    <row r="160" spans="1:7" ht="15.75">
      <c r="A160" s="42"/>
      <c r="B160" s="42"/>
      <c r="C160" s="42"/>
      <c r="D160" s="42"/>
      <c r="E160" s="43"/>
      <c r="F160" s="43"/>
      <c r="G160" s="43"/>
    </row>
    <row r="161" spans="1:7" ht="15.75">
      <c r="A161" s="42"/>
      <c r="B161" s="42"/>
      <c r="C161" s="42"/>
      <c r="D161" s="42"/>
      <c r="E161" s="43"/>
      <c r="F161" s="43"/>
      <c r="G161" s="43"/>
    </row>
    <row r="162" spans="1:7" ht="15.75">
      <c r="A162" s="42"/>
      <c r="B162" s="42"/>
      <c r="C162" s="42"/>
      <c r="D162" s="42"/>
      <c r="E162" s="43"/>
      <c r="F162" s="43"/>
      <c r="G162" s="43"/>
    </row>
    <row r="163" spans="1:7" ht="15.75">
      <c r="A163" s="42"/>
      <c r="B163" s="42"/>
      <c r="C163" s="42"/>
      <c r="D163" s="42"/>
      <c r="E163" s="43"/>
      <c r="F163" s="43"/>
      <c r="G163" s="43"/>
    </row>
    <row r="164" spans="1:7" ht="15.75">
      <c r="A164" s="42"/>
      <c r="B164" s="42"/>
      <c r="C164" s="42"/>
      <c r="D164" s="42"/>
      <c r="E164" s="43"/>
      <c r="F164" s="43"/>
      <c r="G164" s="43"/>
    </row>
    <row r="165" spans="1:7" ht="15.75">
      <c r="A165" s="42"/>
      <c r="B165" s="42"/>
      <c r="C165" s="42"/>
      <c r="D165" s="42"/>
      <c r="E165" s="43"/>
      <c r="F165" s="43"/>
      <c r="G165" s="43"/>
    </row>
    <row r="166" spans="1:7" ht="15.75">
      <c r="A166" s="42"/>
      <c r="B166" s="42"/>
      <c r="C166" s="42"/>
      <c r="D166" s="42"/>
      <c r="E166" s="43"/>
      <c r="F166" s="43"/>
      <c r="G166" s="43"/>
    </row>
    <row r="167" spans="1:7" ht="15.75">
      <c r="A167" s="42"/>
      <c r="B167" s="42"/>
      <c r="C167" s="42"/>
      <c r="D167" s="42"/>
      <c r="E167" s="43"/>
      <c r="F167" s="43"/>
      <c r="G167" s="43"/>
    </row>
    <row r="168" spans="1:7" ht="15.75">
      <c r="A168" s="42"/>
      <c r="B168" s="42"/>
      <c r="C168" s="42"/>
      <c r="D168" s="42"/>
      <c r="E168" s="43"/>
      <c r="F168" s="43"/>
      <c r="G168" s="43"/>
    </row>
    <row r="169" spans="1:7" ht="15.75">
      <c r="A169" s="42"/>
      <c r="B169" s="42"/>
      <c r="C169" s="42"/>
      <c r="D169" s="42"/>
      <c r="E169" s="43"/>
      <c r="F169" s="43"/>
      <c r="G169" s="43"/>
    </row>
    <row r="170" spans="1:7" ht="15.75">
      <c r="A170" s="42"/>
      <c r="B170" s="42"/>
      <c r="C170" s="42"/>
      <c r="D170" s="42"/>
      <c r="E170" s="43"/>
      <c r="F170" s="43"/>
      <c r="G170" s="43"/>
    </row>
    <row r="171" spans="1:7" ht="15.75">
      <c r="A171" s="42"/>
      <c r="B171" s="42"/>
      <c r="C171" s="42"/>
      <c r="D171" s="42"/>
      <c r="E171" s="43"/>
      <c r="F171" s="43"/>
      <c r="G171" s="43"/>
    </row>
    <row r="172" spans="1:7" ht="15.75">
      <c r="A172" s="42"/>
      <c r="B172" s="42"/>
      <c r="C172" s="42"/>
      <c r="D172" s="42"/>
      <c r="E172" s="43"/>
      <c r="F172" s="43"/>
      <c r="G172" s="43"/>
    </row>
    <row r="173" spans="1:7" ht="15.75">
      <c r="A173" s="42"/>
      <c r="B173" s="42"/>
      <c r="C173" s="42"/>
      <c r="D173" s="42"/>
      <c r="E173" s="43"/>
      <c r="F173" s="43"/>
      <c r="G173" s="43"/>
    </row>
    <row r="174" spans="1:7" ht="15.75">
      <c r="A174" s="42"/>
      <c r="B174" s="42"/>
      <c r="C174" s="42"/>
      <c r="D174" s="42"/>
      <c r="E174" s="43"/>
      <c r="F174" s="43"/>
      <c r="G174" s="43"/>
    </row>
    <row r="175" spans="1:7" ht="15.75">
      <c r="A175" s="42"/>
      <c r="B175" s="42"/>
      <c r="C175" s="42"/>
      <c r="D175" s="42"/>
      <c r="E175" s="43"/>
      <c r="F175" s="43"/>
      <c r="G175" s="43"/>
    </row>
    <row r="176" spans="1:7" ht="15.75">
      <c r="A176" s="42"/>
      <c r="B176" s="42"/>
      <c r="C176" s="42"/>
      <c r="D176" s="42"/>
      <c r="E176" s="43"/>
      <c r="F176" s="43"/>
      <c r="G176" s="43"/>
    </row>
    <row r="177" spans="1:7" ht="15.75">
      <c r="A177" s="42"/>
      <c r="B177" s="42"/>
      <c r="C177" s="42"/>
      <c r="D177" s="42"/>
      <c r="E177" s="43"/>
      <c r="F177" s="43"/>
      <c r="G177" s="43"/>
    </row>
    <row r="178" spans="1:7" ht="15.75">
      <c r="A178" s="42"/>
      <c r="B178" s="42"/>
      <c r="C178" s="42"/>
      <c r="D178" s="42"/>
      <c r="E178" s="43"/>
      <c r="F178" s="43"/>
      <c r="G178" s="43"/>
    </row>
    <row r="179" spans="1:7" ht="15.75">
      <c r="A179" s="42"/>
      <c r="B179" s="42"/>
      <c r="C179" s="42"/>
      <c r="D179" s="42"/>
      <c r="E179" s="43"/>
      <c r="F179" s="43"/>
      <c r="G179" s="43"/>
    </row>
    <row r="180" spans="1:7" ht="15.75">
      <c r="A180" s="42"/>
      <c r="B180" s="42"/>
      <c r="C180" s="42"/>
      <c r="D180" s="42"/>
      <c r="E180" s="43"/>
      <c r="F180" s="43"/>
      <c r="G180" s="43"/>
    </row>
    <row r="181" spans="1:7" ht="15.75">
      <c r="A181" s="42"/>
      <c r="B181" s="42"/>
      <c r="C181" s="42"/>
      <c r="D181" s="42"/>
      <c r="E181" s="43"/>
      <c r="F181" s="43"/>
      <c r="G181" s="43"/>
    </row>
    <row r="182" spans="1:7" ht="15.75">
      <c r="A182" s="42"/>
      <c r="B182" s="42"/>
      <c r="C182" s="42"/>
      <c r="D182" s="42"/>
      <c r="E182" s="43"/>
      <c r="F182" s="43"/>
      <c r="G182" s="43"/>
    </row>
    <row r="183" spans="1:7" ht="15.75">
      <c r="A183" s="42"/>
      <c r="B183" s="42"/>
      <c r="C183" s="42"/>
      <c r="D183" s="42"/>
      <c r="E183" s="43"/>
      <c r="F183" s="43"/>
      <c r="G183" s="43"/>
    </row>
    <row r="184" spans="1:7" ht="15.75">
      <c r="A184" s="42"/>
      <c r="B184" s="42"/>
      <c r="C184" s="42"/>
      <c r="D184" s="42"/>
      <c r="E184" s="43"/>
      <c r="F184" s="43"/>
      <c r="G184" s="43"/>
    </row>
    <row r="185" spans="1:7" ht="15.75">
      <c r="A185" s="42"/>
      <c r="B185" s="42"/>
      <c r="C185" s="42"/>
      <c r="D185" s="42"/>
      <c r="E185" s="43"/>
      <c r="F185" s="43"/>
      <c r="G185" s="43"/>
    </row>
    <row r="186" spans="1:7" ht="15.75">
      <c r="A186" s="42"/>
      <c r="B186" s="42"/>
      <c r="C186" s="42"/>
      <c r="D186" s="42"/>
      <c r="E186" s="43"/>
      <c r="F186" s="43"/>
      <c r="G186" s="43"/>
    </row>
    <row r="187" spans="1:7" ht="15.75">
      <c r="A187" s="42"/>
      <c r="B187" s="42"/>
      <c r="C187" s="42"/>
      <c r="D187" s="42"/>
      <c r="E187" s="43"/>
      <c r="F187" s="43"/>
      <c r="G187" s="43"/>
    </row>
    <row r="188" spans="1:7" ht="15.75">
      <c r="A188" s="42"/>
      <c r="B188" s="42"/>
      <c r="C188" s="42"/>
      <c r="D188" s="42"/>
      <c r="E188" s="43"/>
      <c r="F188" s="43"/>
      <c r="G188" s="43"/>
    </row>
    <row r="189" spans="1:7" ht="15.75">
      <c r="A189" s="42"/>
      <c r="B189" s="42"/>
      <c r="C189" s="42"/>
      <c r="D189" s="42"/>
      <c r="E189" s="43"/>
      <c r="F189" s="43"/>
      <c r="G189" s="43"/>
    </row>
    <row r="190" spans="1:7" ht="15.75">
      <c r="A190" s="42"/>
      <c r="B190" s="42"/>
      <c r="C190" s="42"/>
      <c r="D190" s="42"/>
      <c r="E190" s="43"/>
      <c r="F190" s="43"/>
      <c r="G190" s="43"/>
    </row>
    <row r="191" spans="1:7" ht="15.75">
      <c r="A191" s="42"/>
      <c r="B191" s="42"/>
      <c r="C191" s="42"/>
      <c r="D191" s="42"/>
      <c r="E191" s="43"/>
      <c r="F191" s="43"/>
      <c r="G191" s="43"/>
    </row>
    <row r="192" spans="1:7" ht="15.75">
      <c r="A192" s="42"/>
      <c r="B192" s="42"/>
      <c r="C192" s="42"/>
      <c r="D192" s="42"/>
      <c r="E192" s="43"/>
      <c r="F192" s="43"/>
      <c r="G192" s="43"/>
    </row>
    <row r="193" spans="1:7" ht="15.75">
      <c r="A193" s="42"/>
      <c r="B193" s="42"/>
      <c r="C193" s="42"/>
      <c r="D193" s="42"/>
      <c r="E193" s="43"/>
      <c r="F193" s="43"/>
      <c r="G193" s="43"/>
    </row>
    <row r="194" spans="1:7" ht="15.75">
      <c r="A194" s="42"/>
      <c r="B194" s="42"/>
      <c r="C194" s="42"/>
      <c r="D194" s="42"/>
      <c r="E194" s="43"/>
      <c r="F194" s="43"/>
      <c r="G194" s="43"/>
    </row>
    <row r="195" spans="1:7" ht="15.75">
      <c r="A195" s="42"/>
      <c r="B195" s="42"/>
      <c r="C195" s="42"/>
      <c r="D195" s="42"/>
      <c r="E195" s="43"/>
      <c r="F195" s="43"/>
      <c r="G195" s="43"/>
    </row>
    <row r="196" spans="1:7" ht="15.75">
      <c r="A196" s="42"/>
      <c r="B196" s="42"/>
      <c r="C196" s="42"/>
      <c r="D196" s="42"/>
      <c r="E196" s="43"/>
      <c r="F196" s="43"/>
      <c r="G196" s="43"/>
    </row>
    <row r="197" spans="1:7" ht="15.75">
      <c r="A197" s="42"/>
      <c r="B197" s="42"/>
      <c r="C197" s="42"/>
      <c r="D197" s="42"/>
      <c r="E197" s="43"/>
      <c r="F197" s="43"/>
      <c r="G197" s="43"/>
    </row>
    <row r="198" spans="1:7" ht="15.75">
      <c r="A198" s="42"/>
      <c r="B198" s="42"/>
      <c r="C198" s="42"/>
      <c r="D198" s="42"/>
      <c r="E198" s="43"/>
      <c r="F198" s="43"/>
      <c r="G198" s="43"/>
    </row>
    <row r="199" spans="1:7" ht="15.75">
      <c r="A199" s="42"/>
      <c r="B199" s="42"/>
      <c r="C199" s="42"/>
      <c r="D199" s="42"/>
      <c r="E199" s="43"/>
      <c r="F199" s="43"/>
      <c r="G199" s="43"/>
    </row>
    <row r="200" spans="1:7" ht="15.75">
      <c r="A200" s="42"/>
      <c r="B200" s="42"/>
      <c r="C200" s="42"/>
      <c r="D200" s="42"/>
      <c r="E200" s="43"/>
      <c r="F200" s="43"/>
      <c r="G200" s="43"/>
    </row>
    <row r="201" spans="1:7" ht="15.75">
      <c r="A201" s="42"/>
      <c r="B201" s="42"/>
      <c r="C201" s="42"/>
      <c r="D201" s="42"/>
      <c r="E201" s="43"/>
      <c r="F201" s="43"/>
      <c r="G201" s="43"/>
    </row>
    <row r="202" spans="1:7" ht="15.75">
      <c r="A202" s="42"/>
      <c r="B202" s="42"/>
      <c r="C202" s="42"/>
      <c r="D202" s="42"/>
      <c r="E202" s="43"/>
      <c r="F202" s="43"/>
      <c r="G202" s="43"/>
    </row>
    <row r="203" spans="1:7" ht="15.75">
      <c r="A203" s="42"/>
      <c r="B203" s="42"/>
      <c r="C203" s="42"/>
      <c r="D203" s="42"/>
      <c r="E203" s="43"/>
      <c r="F203" s="43"/>
      <c r="G203" s="43"/>
    </row>
    <row r="204" spans="1:7" ht="15.75">
      <c r="A204" s="42"/>
      <c r="B204" s="42"/>
      <c r="C204" s="42"/>
      <c r="D204" s="42"/>
      <c r="E204" s="43"/>
      <c r="F204" s="43"/>
      <c r="G204" s="43"/>
    </row>
    <row r="205" spans="1:7" ht="15.75">
      <c r="A205" s="42"/>
      <c r="B205" s="42"/>
      <c r="C205" s="42"/>
      <c r="D205" s="42"/>
      <c r="E205" s="43"/>
      <c r="F205" s="43"/>
      <c r="G205" s="43"/>
    </row>
    <row r="206" spans="1:7" ht="15.75">
      <c r="A206" s="42"/>
      <c r="B206" s="42"/>
      <c r="C206" s="42"/>
      <c r="D206" s="42"/>
      <c r="E206" s="43"/>
      <c r="F206" s="43"/>
      <c r="G206" s="43"/>
    </row>
    <row r="207" spans="1:7" ht="15.75">
      <c r="A207" s="42"/>
      <c r="B207" s="42"/>
      <c r="C207" s="42"/>
      <c r="D207" s="42"/>
      <c r="E207" s="43"/>
      <c r="F207" s="43"/>
      <c r="G207" s="43"/>
    </row>
    <row r="208" spans="1:7" ht="15.75">
      <c r="A208" s="42"/>
      <c r="B208" s="42"/>
      <c r="C208" s="42"/>
      <c r="D208" s="42"/>
      <c r="E208" s="43"/>
      <c r="F208" s="43"/>
      <c r="G208" s="43"/>
    </row>
    <row r="209" spans="1:7" ht="15.75">
      <c r="A209" s="42"/>
      <c r="B209" s="42"/>
      <c r="C209" s="42"/>
      <c r="D209" s="42"/>
      <c r="E209" s="43"/>
      <c r="F209" s="43"/>
      <c r="G209" s="43"/>
    </row>
    <row r="210" spans="1:7" ht="15.75">
      <c r="A210" s="42"/>
      <c r="B210" s="42"/>
      <c r="C210" s="42"/>
      <c r="D210" s="42"/>
      <c r="E210" s="43"/>
      <c r="F210" s="43"/>
      <c r="G210" s="43"/>
    </row>
    <row r="211" spans="1:7" ht="15.75">
      <c r="A211" s="42"/>
      <c r="B211" s="42"/>
      <c r="C211" s="42"/>
      <c r="D211" s="42"/>
      <c r="E211" s="43"/>
      <c r="F211" s="43"/>
      <c r="G211" s="43"/>
    </row>
    <row r="212" spans="1:7" ht="15.75">
      <c r="A212" s="42"/>
      <c r="B212" s="42"/>
      <c r="C212" s="42"/>
      <c r="D212" s="42"/>
      <c r="E212" s="43"/>
      <c r="F212" s="43"/>
      <c r="G212" s="43"/>
    </row>
    <row r="213" spans="1:7" ht="15.75">
      <c r="A213" s="42"/>
      <c r="B213" s="42"/>
      <c r="C213" s="42"/>
      <c r="D213" s="42"/>
      <c r="E213" s="43"/>
      <c r="F213" s="43"/>
      <c r="G213" s="43"/>
    </row>
    <row r="214" spans="1:7" ht="15.75">
      <c r="A214" s="42"/>
      <c r="B214" s="42"/>
      <c r="C214" s="42"/>
      <c r="D214" s="42"/>
      <c r="E214" s="43"/>
      <c r="F214" s="43"/>
      <c r="G214" s="43"/>
    </row>
    <row r="215" spans="1:7" ht="15.75">
      <c r="A215" s="42"/>
      <c r="B215" s="42"/>
      <c r="C215" s="42"/>
      <c r="D215" s="42"/>
      <c r="E215" s="43"/>
      <c r="F215" s="43"/>
      <c r="G215" s="43"/>
    </row>
    <row r="216" spans="1:7" ht="15.75">
      <c r="A216" s="42"/>
      <c r="B216" s="42"/>
      <c r="C216" s="42"/>
      <c r="D216" s="42"/>
      <c r="E216" s="43"/>
      <c r="F216" s="43"/>
      <c r="G216" s="43"/>
    </row>
    <row r="217" spans="1:7" ht="15.75">
      <c r="A217" s="42"/>
      <c r="B217" s="42"/>
      <c r="C217" s="42"/>
      <c r="D217" s="42"/>
      <c r="E217" s="43"/>
      <c r="F217" s="43"/>
      <c r="G217" s="43"/>
    </row>
    <row r="218" spans="1:7" ht="15.75">
      <c r="A218" s="42"/>
      <c r="B218" s="42"/>
      <c r="C218" s="42"/>
      <c r="D218" s="42"/>
      <c r="E218" s="43"/>
      <c r="F218" s="43"/>
      <c r="G218" s="43"/>
    </row>
    <row r="219" spans="1:7" ht="15.75">
      <c r="A219" s="42"/>
      <c r="B219" s="42"/>
      <c r="C219" s="42"/>
      <c r="D219" s="42"/>
      <c r="E219" s="43"/>
      <c r="F219" s="43"/>
      <c r="G219" s="43"/>
    </row>
    <row r="220" spans="1:7" ht="15.75">
      <c r="A220" s="42"/>
      <c r="B220" s="42"/>
      <c r="C220" s="42"/>
      <c r="D220" s="42"/>
      <c r="E220" s="43"/>
      <c r="F220" s="43"/>
      <c r="G220" s="43"/>
    </row>
    <row r="221" spans="1:7" ht="15.75">
      <c r="A221" s="42"/>
      <c r="B221" s="42"/>
      <c r="C221" s="42"/>
      <c r="D221" s="42"/>
      <c r="E221" s="43"/>
      <c r="F221" s="43"/>
      <c r="G221" s="43"/>
    </row>
  </sheetData>
  <sheetProtection/>
  <mergeCells count="15">
    <mergeCell ref="E1:I1"/>
    <mergeCell ref="E2:I2"/>
    <mergeCell ref="E3:I3"/>
    <mergeCell ref="E4:I4"/>
    <mergeCell ref="E5:I5"/>
    <mergeCell ref="A8:I8"/>
    <mergeCell ref="G6:I6"/>
    <mergeCell ref="A9:I9"/>
    <mergeCell ref="A11:A12"/>
    <mergeCell ref="B11:B12"/>
    <mergeCell ref="C11:C12"/>
    <mergeCell ref="D11:D12"/>
    <mergeCell ref="E11:E12"/>
    <mergeCell ref="F11:F12"/>
    <mergeCell ref="G11:I1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J13" sqref="J13"/>
    </sheetView>
  </sheetViews>
  <sheetFormatPr defaultColWidth="10.75390625" defaultRowHeight="12.75"/>
  <cols>
    <col min="1" max="1" width="45.75390625" style="44" customWidth="1"/>
    <col min="2" max="2" width="12.875" style="5" customWidth="1"/>
    <col min="3" max="3" width="5.75390625" style="5" customWidth="1"/>
    <col min="4" max="6" width="15.75390625" style="5" customWidth="1"/>
    <col min="7" max="16384" width="10.75390625" style="5" customWidth="1"/>
  </cols>
  <sheetData>
    <row r="1" spans="1:7" ht="15">
      <c r="A1" s="4"/>
      <c r="C1" s="115"/>
      <c r="D1" s="115"/>
      <c r="E1" s="115"/>
      <c r="F1" s="115" t="s">
        <v>152</v>
      </c>
      <c r="G1" s="115"/>
    </row>
    <row r="2" spans="1:7" ht="15.75" customHeight="1">
      <c r="A2" s="4"/>
      <c r="C2" s="115"/>
      <c r="D2" s="115"/>
      <c r="E2" s="115"/>
      <c r="F2" s="115" t="s">
        <v>2</v>
      </c>
      <c r="G2" s="115"/>
    </row>
    <row r="3" spans="1:7" ht="18" customHeight="1">
      <c r="A3" s="4"/>
      <c r="C3" s="115"/>
      <c r="D3" s="115"/>
      <c r="E3" s="115"/>
      <c r="F3" s="115" t="s">
        <v>4</v>
      </c>
      <c r="G3" s="115"/>
    </row>
    <row r="4" spans="1:7" ht="15">
      <c r="A4" s="4"/>
      <c r="C4" s="115"/>
      <c r="D4" s="115"/>
      <c r="E4" s="115"/>
      <c r="F4" s="115" t="s">
        <v>5</v>
      </c>
      <c r="G4" s="115"/>
    </row>
    <row r="5" spans="1:7" ht="15">
      <c r="A5" s="4"/>
      <c r="C5" s="115"/>
      <c r="D5" s="115"/>
      <c r="E5" s="115"/>
      <c r="F5" s="115" t="s">
        <v>173</v>
      </c>
      <c r="G5" s="115"/>
    </row>
    <row r="6" spans="1:7" ht="15">
      <c r="A6" s="4"/>
      <c r="C6" s="168" t="s">
        <v>194</v>
      </c>
      <c r="D6" s="168"/>
      <c r="E6" s="168"/>
      <c r="F6" s="168"/>
      <c r="G6" s="115"/>
    </row>
    <row r="7" spans="1:7" ht="15">
      <c r="A7" s="4"/>
      <c r="C7" s="115"/>
      <c r="D7" s="115"/>
      <c r="E7" s="115"/>
      <c r="F7" s="115"/>
      <c r="G7" s="115"/>
    </row>
    <row r="8" spans="1:7" ht="15">
      <c r="A8" s="4"/>
      <c r="C8" s="115"/>
      <c r="D8" s="115"/>
      <c r="E8" s="115"/>
      <c r="F8" s="115"/>
      <c r="G8" s="115"/>
    </row>
    <row r="9" spans="1:6" ht="15.75" customHeight="1">
      <c r="A9" s="180" t="s">
        <v>170</v>
      </c>
      <c r="B9" s="180"/>
      <c r="C9" s="180"/>
      <c r="D9" s="180"/>
      <c r="E9" s="180"/>
      <c r="F9" s="180"/>
    </row>
    <row r="10" spans="1:6" ht="67.5" customHeight="1">
      <c r="A10" s="176" t="s">
        <v>172</v>
      </c>
      <c r="B10" s="176"/>
      <c r="C10" s="176"/>
      <c r="D10" s="176"/>
      <c r="E10" s="176"/>
      <c r="F10" s="176"/>
    </row>
    <row r="11" spans="1:6" ht="18" customHeight="1">
      <c r="A11" s="6"/>
      <c r="B11" s="7"/>
      <c r="C11" s="7"/>
      <c r="D11" s="7"/>
      <c r="E11" s="6"/>
      <c r="F11" s="139" t="s">
        <v>0</v>
      </c>
    </row>
    <row r="12" spans="1:6" ht="24.75" customHeight="1">
      <c r="A12" s="177" t="s">
        <v>6</v>
      </c>
      <c r="B12" s="178" t="s">
        <v>7</v>
      </c>
      <c r="C12" s="178" t="s">
        <v>8</v>
      </c>
      <c r="D12" s="179" t="s">
        <v>9</v>
      </c>
      <c r="E12" s="179"/>
      <c r="F12" s="179"/>
    </row>
    <row r="13" spans="1:6" ht="25.5" customHeight="1">
      <c r="A13" s="177"/>
      <c r="B13" s="178"/>
      <c r="C13" s="178"/>
      <c r="D13" s="8" t="s">
        <v>10</v>
      </c>
      <c r="E13" s="8" t="s">
        <v>11</v>
      </c>
      <c r="F13" s="8" t="s">
        <v>12</v>
      </c>
    </row>
    <row r="14" spans="1:6" ht="15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</row>
    <row r="15" spans="1:6" ht="45">
      <c r="A15" s="11" t="s">
        <v>13</v>
      </c>
      <c r="B15" s="32" t="s">
        <v>14</v>
      </c>
      <c r="C15" s="32" t="s">
        <v>15</v>
      </c>
      <c r="D15" s="33">
        <f>D16</f>
        <v>20000</v>
      </c>
      <c r="E15" s="33">
        <f aca="true" t="shared" si="0" ref="E15:F19">E16</f>
        <v>25000</v>
      </c>
      <c r="F15" s="33">
        <f t="shared" si="0"/>
        <v>15000</v>
      </c>
    </row>
    <row r="16" spans="1:6" ht="60">
      <c r="A16" s="12" t="s">
        <v>16</v>
      </c>
      <c r="B16" s="27" t="s">
        <v>17</v>
      </c>
      <c r="C16" s="27" t="s">
        <v>15</v>
      </c>
      <c r="D16" s="28">
        <f>D17</f>
        <v>20000</v>
      </c>
      <c r="E16" s="28">
        <f t="shared" si="0"/>
        <v>25000</v>
      </c>
      <c r="F16" s="28">
        <f t="shared" si="0"/>
        <v>15000</v>
      </c>
    </row>
    <row r="17" spans="1:6" ht="45">
      <c r="A17" s="12" t="s">
        <v>18</v>
      </c>
      <c r="B17" s="27" t="s">
        <v>19</v>
      </c>
      <c r="C17" s="27" t="s">
        <v>15</v>
      </c>
      <c r="D17" s="28">
        <f>D18</f>
        <v>20000</v>
      </c>
      <c r="E17" s="28">
        <f t="shared" si="0"/>
        <v>25000</v>
      </c>
      <c r="F17" s="28">
        <f t="shared" si="0"/>
        <v>15000</v>
      </c>
    </row>
    <row r="18" spans="1:6" ht="30">
      <c r="A18" s="12" t="s">
        <v>20</v>
      </c>
      <c r="B18" s="27" t="s">
        <v>21</v>
      </c>
      <c r="C18" s="27" t="s">
        <v>15</v>
      </c>
      <c r="D18" s="28">
        <f>D19</f>
        <v>20000</v>
      </c>
      <c r="E18" s="28">
        <f t="shared" si="0"/>
        <v>25000</v>
      </c>
      <c r="F18" s="28">
        <f t="shared" si="0"/>
        <v>15000</v>
      </c>
    </row>
    <row r="19" spans="1:6" ht="30">
      <c r="A19" s="14" t="s">
        <v>22</v>
      </c>
      <c r="B19" s="27" t="s">
        <v>21</v>
      </c>
      <c r="C19" s="27" t="s">
        <v>23</v>
      </c>
      <c r="D19" s="28">
        <f>D20</f>
        <v>20000</v>
      </c>
      <c r="E19" s="28">
        <f t="shared" si="0"/>
        <v>25000</v>
      </c>
      <c r="F19" s="28">
        <f t="shared" si="0"/>
        <v>15000</v>
      </c>
    </row>
    <row r="20" spans="1:6" ht="45">
      <c r="A20" s="14" t="s">
        <v>24</v>
      </c>
      <c r="B20" s="27" t="s">
        <v>21</v>
      </c>
      <c r="C20" s="27" t="s">
        <v>25</v>
      </c>
      <c r="D20" s="28">
        <v>20000</v>
      </c>
      <c r="E20" s="28">
        <v>25000</v>
      </c>
      <c r="F20" s="28">
        <v>15000</v>
      </c>
    </row>
    <row r="21" spans="1:6" ht="45">
      <c r="A21" s="11" t="s">
        <v>26</v>
      </c>
      <c r="B21" s="32" t="s">
        <v>27</v>
      </c>
      <c r="C21" s="32" t="s">
        <v>15</v>
      </c>
      <c r="D21" s="33">
        <f>D22</f>
        <v>82000</v>
      </c>
      <c r="E21" s="33">
        <f aca="true" t="shared" si="1" ref="E21:F25">E22</f>
        <v>100000</v>
      </c>
      <c r="F21" s="33">
        <f t="shared" si="1"/>
        <v>50000</v>
      </c>
    </row>
    <row r="22" spans="1:6" ht="45">
      <c r="A22" s="12" t="s">
        <v>28</v>
      </c>
      <c r="B22" s="27" t="s">
        <v>29</v>
      </c>
      <c r="C22" s="27" t="s">
        <v>15</v>
      </c>
      <c r="D22" s="28">
        <f>D23</f>
        <v>82000</v>
      </c>
      <c r="E22" s="28">
        <f t="shared" si="1"/>
        <v>100000</v>
      </c>
      <c r="F22" s="28">
        <f t="shared" si="1"/>
        <v>50000</v>
      </c>
    </row>
    <row r="23" spans="1:6" ht="45">
      <c r="A23" s="12" t="s">
        <v>30</v>
      </c>
      <c r="B23" s="27" t="s">
        <v>31</v>
      </c>
      <c r="C23" s="27" t="s">
        <v>15</v>
      </c>
      <c r="D23" s="28">
        <f>D24</f>
        <v>82000</v>
      </c>
      <c r="E23" s="28">
        <f t="shared" si="1"/>
        <v>100000</v>
      </c>
      <c r="F23" s="28">
        <f t="shared" si="1"/>
        <v>50000</v>
      </c>
    </row>
    <row r="24" spans="1:6" ht="30">
      <c r="A24" s="12" t="s">
        <v>32</v>
      </c>
      <c r="B24" s="27" t="s">
        <v>33</v>
      </c>
      <c r="C24" s="27" t="s">
        <v>15</v>
      </c>
      <c r="D24" s="28">
        <f>D25</f>
        <v>82000</v>
      </c>
      <c r="E24" s="28">
        <f t="shared" si="1"/>
        <v>100000</v>
      </c>
      <c r="F24" s="28">
        <f t="shared" si="1"/>
        <v>50000</v>
      </c>
    </row>
    <row r="25" spans="1:6" ht="30" customHeight="1">
      <c r="A25" s="14" t="s">
        <v>22</v>
      </c>
      <c r="B25" s="27" t="s">
        <v>33</v>
      </c>
      <c r="C25" s="27" t="s">
        <v>23</v>
      </c>
      <c r="D25" s="28">
        <f>D26</f>
        <v>82000</v>
      </c>
      <c r="E25" s="28">
        <f t="shared" si="1"/>
        <v>100000</v>
      </c>
      <c r="F25" s="28">
        <f t="shared" si="1"/>
        <v>50000</v>
      </c>
    </row>
    <row r="26" spans="1:6" ht="45">
      <c r="A26" s="14" t="s">
        <v>24</v>
      </c>
      <c r="B26" s="27" t="s">
        <v>33</v>
      </c>
      <c r="C26" s="27" t="s">
        <v>25</v>
      </c>
      <c r="D26" s="28">
        <v>82000</v>
      </c>
      <c r="E26" s="28">
        <v>100000</v>
      </c>
      <c r="F26" s="28">
        <v>50000</v>
      </c>
    </row>
    <row r="27" spans="1:6" ht="45">
      <c r="A27" s="15" t="s">
        <v>35</v>
      </c>
      <c r="B27" s="32" t="s">
        <v>36</v>
      </c>
      <c r="C27" s="32" t="s">
        <v>15</v>
      </c>
      <c r="D27" s="33">
        <f>D28</f>
        <v>101531</v>
      </c>
      <c r="E27" s="33">
        <f aca="true" t="shared" si="2" ref="E27:F31">E28</f>
        <v>82857</v>
      </c>
      <c r="F27" s="33">
        <f t="shared" si="2"/>
        <v>40237</v>
      </c>
    </row>
    <row r="28" spans="1:6" ht="45">
      <c r="A28" s="14" t="s">
        <v>37</v>
      </c>
      <c r="B28" s="27" t="s">
        <v>38</v>
      </c>
      <c r="C28" s="27" t="s">
        <v>15</v>
      </c>
      <c r="D28" s="28">
        <f>D29</f>
        <v>101531</v>
      </c>
      <c r="E28" s="28">
        <f t="shared" si="2"/>
        <v>82857</v>
      </c>
      <c r="F28" s="28">
        <f t="shared" si="2"/>
        <v>40237</v>
      </c>
    </row>
    <row r="29" spans="1:6" ht="30">
      <c r="A29" s="12" t="s">
        <v>39</v>
      </c>
      <c r="B29" s="27" t="s">
        <v>40</v>
      </c>
      <c r="C29" s="27" t="s">
        <v>15</v>
      </c>
      <c r="D29" s="28">
        <f>D30</f>
        <v>101531</v>
      </c>
      <c r="E29" s="28">
        <f t="shared" si="2"/>
        <v>82857</v>
      </c>
      <c r="F29" s="28">
        <f t="shared" si="2"/>
        <v>40237</v>
      </c>
    </row>
    <row r="30" spans="1:6" ht="30">
      <c r="A30" s="14" t="s">
        <v>41</v>
      </c>
      <c r="B30" s="27" t="s">
        <v>42</v>
      </c>
      <c r="C30" s="27" t="s">
        <v>15</v>
      </c>
      <c r="D30" s="28">
        <f>D31</f>
        <v>101531</v>
      </c>
      <c r="E30" s="28">
        <f t="shared" si="2"/>
        <v>82857</v>
      </c>
      <c r="F30" s="28">
        <f t="shared" si="2"/>
        <v>40237</v>
      </c>
    </row>
    <row r="31" spans="1:6" ht="30" customHeight="1">
      <c r="A31" s="14" t="s">
        <v>22</v>
      </c>
      <c r="B31" s="27" t="s">
        <v>42</v>
      </c>
      <c r="C31" s="27" t="s">
        <v>23</v>
      </c>
      <c r="D31" s="28">
        <f>D32</f>
        <v>101531</v>
      </c>
      <c r="E31" s="28">
        <f t="shared" si="2"/>
        <v>82857</v>
      </c>
      <c r="F31" s="28">
        <f t="shared" si="2"/>
        <v>40237</v>
      </c>
    </row>
    <row r="32" spans="1:6" ht="45">
      <c r="A32" s="18" t="s">
        <v>24</v>
      </c>
      <c r="B32" s="27" t="s">
        <v>42</v>
      </c>
      <c r="C32" s="27" t="s">
        <v>25</v>
      </c>
      <c r="D32" s="28">
        <v>101531</v>
      </c>
      <c r="E32" s="28">
        <v>82857</v>
      </c>
      <c r="F32" s="28">
        <v>40237</v>
      </c>
    </row>
    <row r="33" spans="1:6" ht="45">
      <c r="A33" s="11" t="s">
        <v>43</v>
      </c>
      <c r="B33" s="107" t="s">
        <v>44</v>
      </c>
      <c r="C33" s="107" t="s">
        <v>15</v>
      </c>
      <c r="D33" s="33">
        <f aca="true" t="shared" si="3" ref="D33:F34">D34</f>
        <v>5517951.04</v>
      </c>
      <c r="E33" s="33">
        <f t="shared" si="3"/>
        <v>2808000</v>
      </c>
      <c r="F33" s="33">
        <f t="shared" si="3"/>
        <v>2119000</v>
      </c>
    </row>
    <row r="34" spans="1:6" ht="45">
      <c r="A34" s="12" t="s">
        <v>45</v>
      </c>
      <c r="B34" s="71" t="s">
        <v>46</v>
      </c>
      <c r="C34" s="71" t="s">
        <v>15</v>
      </c>
      <c r="D34" s="28">
        <f t="shared" si="3"/>
        <v>5517951.04</v>
      </c>
      <c r="E34" s="28">
        <f t="shared" si="3"/>
        <v>2808000</v>
      </c>
      <c r="F34" s="28">
        <f t="shared" si="3"/>
        <v>2119000</v>
      </c>
    </row>
    <row r="35" spans="1:6" ht="30" customHeight="1">
      <c r="A35" s="12" t="s">
        <v>47</v>
      </c>
      <c r="B35" s="71" t="s">
        <v>48</v>
      </c>
      <c r="C35" s="71" t="s">
        <v>15</v>
      </c>
      <c r="D35" s="28">
        <f>D36+D43+D46</f>
        <v>5517951.04</v>
      </c>
      <c r="E35" s="28">
        <f>E36+E43+E46</f>
        <v>2808000</v>
      </c>
      <c r="F35" s="28">
        <f>F36+F43+F46</f>
        <v>2119000</v>
      </c>
    </row>
    <row r="36" spans="1:6" ht="30">
      <c r="A36" s="136" t="s">
        <v>49</v>
      </c>
      <c r="B36" s="71" t="s">
        <v>50</v>
      </c>
      <c r="C36" s="71" t="s">
        <v>15</v>
      </c>
      <c r="D36" s="28">
        <f>D37+D39+D41</f>
        <v>2820386.62</v>
      </c>
      <c r="E36" s="28">
        <f>E37+E39+E41</f>
        <v>2534676</v>
      </c>
      <c r="F36" s="28">
        <f>F37+F39+F41</f>
        <v>2119000</v>
      </c>
    </row>
    <row r="37" spans="1:6" ht="75">
      <c r="A37" s="18" t="s">
        <v>51</v>
      </c>
      <c r="B37" s="71" t="s">
        <v>50</v>
      </c>
      <c r="C37" s="71" t="s">
        <v>52</v>
      </c>
      <c r="D37" s="28">
        <f>D38</f>
        <v>2187457</v>
      </c>
      <c r="E37" s="28">
        <f>E38</f>
        <v>2144000</v>
      </c>
      <c r="F37" s="28">
        <f>F38</f>
        <v>1800000</v>
      </c>
    </row>
    <row r="38" spans="1:6" ht="30">
      <c r="A38" s="18" t="s">
        <v>53</v>
      </c>
      <c r="B38" s="71" t="s">
        <v>50</v>
      </c>
      <c r="C38" s="71" t="s">
        <v>54</v>
      </c>
      <c r="D38" s="28">
        <v>2187457</v>
      </c>
      <c r="E38" s="28">
        <v>2144000</v>
      </c>
      <c r="F38" s="28">
        <v>1800000</v>
      </c>
    </row>
    <row r="39" spans="1:6" ht="30">
      <c r="A39" s="14" t="s">
        <v>22</v>
      </c>
      <c r="B39" s="71" t="s">
        <v>50</v>
      </c>
      <c r="C39" s="71" t="s">
        <v>23</v>
      </c>
      <c r="D39" s="28">
        <f>D40</f>
        <v>482486.38</v>
      </c>
      <c r="E39" s="28">
        <f>E40</f>
        <v>387676</v>
      </c>
      <c r="F39" s="28">
        <f>F40</f>
        <v>318000</v>
      </c>
    </row>
    <row r="40" spans="1:6" ht="45">
      <c r="A40" s="18" t="s">
        <v>24</v>
      </c>
      <c r="B40" s="71" t="s">
        <v>50</v>
      </c>
      <c r="C40" s="71" t="s">
        <v>25</v>
      </c>
      <c r="D40" s="28">
        <v>482486.38</v>
      </c>
      <c r="E40" s="28">
        <v>387676</v>
      </c>
      <c r="F40" s="28">
        <v>318000</v>
      </c>
    </row>
    <row r="41" spans="1:6" ht="15">
      <c r="A41" s="18" t="s">
        <v>55</v>
      </c>
      <c r="B41" s="71" t="s">
        <v>50</v>
      </c>
      <c r="C41" s="71" t="s">
        <v>56</v>
      </c>
      <c r="D41" s="28">
        <f>D42</f>
        <v>150443.24</v>
      </c>
      <c r="E41" s="28">
        <f>E42</f>
        <v>3000</v>
      </c>
      <c r="F41" s="28">
        <f>F42</f>
        <v>1000</v>
      </c>
    </row>
    <row r="42" spans="1:6" ht="15">
      <c r="A42" s="18" t="s">
        <v>57</v>
      </c>
      <c r="B42" s="71" t="s">
        <v>50</v>
      </c>
      <c r="C42" s="71" t="s">
        <v>58</v>
      </c>
      <c r="D42" s="28">
        <v>150443.24</v>
      </c>
      <c r="E42" s="28">
        <v>3000</v>
      </c>
      <c r="F42" s="28">
        <v>1000</v>
      </c>
    </row>
    <row r="43" spans="1:6" ht="90">
      <c r="A43" s="20" t="s">
        <v>59</v>
      </c>
      <c r="B43" s="107" t="s">
        <v>167</v>
      </c>
      <c r="C43" s="107" t="s">
        <v>15</v>
      </c>
      <c r="D43" s="33">
        <f aca="true" t="shared" si="4" ref="D43:F44">D44</f>
        <v>2697564.42</v>
      </c>
      <c r="E43" s="33">
        <f t="shared" si="4"/>
        <v>156000</v>
      </c>
      <c r="F43" s="33">
        <f t="shared" si="4"/>
        <v>0</v>
      </c>
    </row>
    <row r="44" spans="1:6" ht="30">
      <c r="A44" s="14" t="s">
        <v>22</v>
      </c>
      <c r="B44" s="71" t="s">
        <v>167</v>
      </c>
      <c r="C44" s="71" t="s">
        <v>23</v>
      </c>
      <c r="D44" s="28">
        <f t="shared" si="4"/>
        <v>2697564.42</v>
      </c>
      <c r="E44" s="28">
        <f t="shared" si="4"/>
        <v>156000</v>
      </c>
      <c r="F44" s="28">
        <f t="shared" si="4"/>
        <v>0</v>
      </c>
    </row>
    <row r="45" spans="1:6" ht="45">
      <c r="A45" s="21" t="s">
        <v>24</v>
      </c>
      <c r="B45" s="71" t="s">
        <v>167</v>
      </c>
      <c r="C45" s="71" t="s">
        <v>25</v>
      </c>
      <c r="D45" s="28">
        <v>2697564.42</v>
      </c>
      <c r="E45" s="28">
        <v>156000</v>
      </c>
      <c r="F45" s="28">
        <v>0</v>
      </c>
    </row>
    <row r="46" spans="1:6" ht="105">
      <c r="A46" s="20" t="s">
        <v>175</v>
      </c>
      <c r="B46" s="156" t="s">
        <v>177</v>
      </c>
      <c r="C46" s="32" t="s">
        <v>15</v>
      </c>
      <c r="D46" s="160">
        <f aca="true" t="shared" si="5" ref="D46:F47">D47</f>
        <v>0</v>
      </c>
      <c r="E46" s="160">
        <f t="shared" si="5"/>
        <v>117324</v>
      </c>
      <c r="F46" s="160">
        <f t="shared" si="5"/>
        <v>0</v>
      </c>
    </row>
    <row r="47" spans="1:6" ht="30">
      <c r="A47" s="22" t="s">
        <v>22</v>
      </c>
      <c r="B47" s="158" t="s">
        <v>177</v>
      </c>
      <c r="C47" s="158">
        <v>200</v>
      </c>
      <c r="D47" s="91">
        <f t="shared" si="5"/>
        <v>0</v>
      </c>
      <c r="E47" s="91">
        <f t="shared" si="5"/>
        <v>117324</v>
      </c>
      <c r="F47" s="91">
        <f t="shared" si="5"/>
        <v>0</v>
      </c>
    </row>
    <row r="48" spans="1:6" ht="45">
      <c r="A48" s="152" t="s">
        <v>176</v>
      </c>
      <c r="B48" s="158" t="s">
        <v>177</v>
      </c>
      <c r="C48" s="158">
        <v>240</v>
      </c>
      <c r="D48" s="91">
        <v>0</v>
      </c>
      <c r="E48" s="91">
        <v>117324</v>
      </c>
      <c r="F48" s="91">
        <v>0</v>
      </c>
    </row>
    <row r="49" spans="1:6" ht="75" customHeight="1">
      <c r="A49" s="11" t="s">
        <v>60</v>
      </c>
      <c r="B49" s="32" t="s">
        <v>61</v>
      </c>
      <c r="C49" s="32" t="s">
        <v>15</v>
      </c>
      <c r="D49" s="33">
        <f aca="true" t="shared" si="6" ref="D49:F50">D50</f>
        <v>3030303.04</v>
      </c>
      <c r="E49" s="33">
        <f t="shared" si="6"/>
        <v>3030304</v>
      </c>
      <c r="F49" s="33">
        <f t="shared" si="6"/>
        <v>3030304</v>
      </c>
    </row>
    <row r="50" spans="1:6" ht="90">
      <c r="A50" s="22" t="s">
        <v>62</v>
      </c>
      <c r="B50" s="27" t="s">
        <v>63</v>
      </c>
      <c r="C50" s="27" t="s">
        <v>15</v>
      </c>
      <c r="D50" s="28">
        <f t="shared" si="6"/>
        <v>3030303.04</v>
      </c>
      <c r="E50" s="28">
        <f t="shared" si="6"/>
        <v>3030304</v>
      </c>
      <c r="F50" s="28">
        <f t="shared" si="6"/>
        <v>3030304</v>
      </c>
    </row>
    <row r="51" spans="1:6" ht="90">
      <c r="A51" s="22" t="s">
        <v>64</v>
      </c>
      <c r="B51" s="100" t="s">
        <v>65</v>
      </c>
      <c r="C51" s="27" t="s">
        <v>15</v>
      </c>
      <c r="D51" s="28">
        <f>D52+D55</f>
        <v>3030303.04</v>
      </c>
      <c r="E51" s="28">
        <f>E52+E55</f>
        <v>3030304</v>
      </c>
      <c r="F51" s="28">
        <f>F52+F55</f>
        <v>3030304</v>
      </c>
    </row>
    <row r="52" spans="1:6" ht="75">
      <c r="A52" s="65" t="s">
        <v>66</v>
      </c>
      <c r="B52" s="96" t="s">
        <v>67</v>
      </c>
      <c r="C52" s="27" t="s">
        <v>15</v>
      </c>
      <c r="D52" s="28">
        <f aca="true" t="shared" si="7" ref="D52:F53">D53</f>
        <v>3000000</v>
      </c>
      <c r="E52" s="28">
        <f t="shared" si="7"/>
        <v>3000000</v>
      </c>
      <c r="F52" s="28">
        <f t="shared" si="7"/>
        <v>3000000</v>
      </c>
    </row>
    <row r="53" spans="1:6" ht="30">
      <c r="A53" s="14" t="s">
        <v>22</v>
      </c>
      <c r="B53" s="102" t="s">
        <v>67</v>
      </c>
      <c r="C53" s="27" t="s">
        <v>23</v>
      </c>
      <c r="D53" s="28">
        <f t="shared" si="7"/>
        <v>3000000</v>
      </c>
      <c r="E53" s="28">
        <f t="shared" si="7"/>
        <v>3000000</v>
      </c>
      <c r="F53" s="28">
        <f t="shared" si="7"/>
        <v>3000000</v>
      </c>
    </row>
    <row r="54" spans="1:6" ht="45">
      <c r="A54" s="21" t="s">
        <v>24</v>
      </c>
      <c r="B54" s="102" t="s">
        <v>67</v>
      </c>
      <c r="C54" s="27" t="s">
        <v>25</v>
      </c>
      <c r="D54" s="28">
        <v>3000000</v>
      </c>
      <c r="E54" s="28">
        <v>3000000</v>
      </c>
      <c r="F54" s="28">
        <v>3000000</v>
      </c>
    </row>
    <row r="55" spans="1:6" ht="75" customHeight="1">
      <c r="A55" s="65" t="s">
        <v>68</v>
      </c>
      <c r="B55" s="96" t="s">
        <v>69</v>
      </c>
      <c r="C55" s="27" t="s">
        <v>15</v>
      </c>
      <c r="D55" s="28">
        <f aca="true" t="shared" si="8" ref="D55:F56">D56</f>
        <v>30303.04</v>
      </c>
      <c r="E55" s="28">
        <f t="shared" si="8"/>
        <v>30304</v>
      </c>
      <c r="F55" s="28">
        <f t="shared" si="8"/>
        <v>30304</v>
      </c>
    </row>
    <row r="56" spans="1:6" ht="30">
      <c r="A56" s="14" t="s">
        <v>22</v>
      </c>
      <c r="B56" s="96" t="s">
        <v>69</v>
      </c>
      <c r="C56" s="96" t="s">
        <v>23</v>
      </c>
      <c r="D56" s="28">
        <f t="shared" si="8"/>
        <v>30303.04</v>
      </c>
      <c r="E56" s="28">
        <f t="shared" si="8"/>
        <v>30304</v>
      </c>
      <c r="F56" s="28">
        <f t="shared" si="8"/>
        <v>30304</v>
      </c>
    </row>
    <row r="57" spans="1:6" ht="45">
      <c r="A57" s="21" t="s">
        <v>24</v>
      </c>
      <c r="B57" s="96" t="s">
        <v>69</v>
      </c>
      <c r="C57" s="96" t="s">
        <v>25</v>
      </c>
      <c r="D57" s="28">
        <v>30303.04</v>
      </c>
      <c r="E57" s="28">
        <v>30304</v>
      </c>
      <c r="F57" s="28">
        <v>30304</v>
      </c>
    </row>
    <row r="58" spans="1:6" s="23" customFormat="1" ht="75">
      <c r="A58" s="20" t="s">
        <v>70</v>
      </c>
      <c r="B58" s="101" t="s">
        <v>71</v>
      </c>
      <c r="C58" s="101" t="s">
        <v>15</v>
      </c>
      <c r="D58" s="33">
        <f>D59</f>
        <v>1563000</v>
      </c>
      <c r="E58" s="33">
        <f aca="true" t="shared" si="9" ref="E58:F60">E59</f>
        <v>1191079</v>
      </c>
      <c r="F58" s="33">
        <f t="shared" si="9"/>
        <v>1142779</v>
      </c>
    </row>
    <row r="59" spans="1:6" s="23" customFormat="1" ht="75">
      <c r="A59" s="22" t="s">
        <v>72</v>
      </c>
      <c r="B59" s="96" t="s">
        <v>73</v>
      </c>
      <c r="C59" s="96" t="s">
        <v>15</v>
      </c>
      <c r="D59" s="28">
        <f>D60</f>
        <v>1563000</v>
      </c>
      <c r="E59" s="28">
        <f t="shared" si="9"/>
        <v>1191079</v>
      </c>
      <c r="F59" s="28">
        <f t="shared" si="9"/>
        <v>1142779</v>
      </c>
    </row>
    <row r="60" spans="1:6" s="23" customFormat="1" ht="30">
      <c r="A60" s="12" t="s">
        <v>74</v>
      </c>
      <c r="B60" s="27" t="s">
        <v>75</v>
      </c>
      <c r="C60" s="27" t="s">
        <v>15</v>
      </c>
      <c r="D60" s="28">
        <f>D61</f>
        <v>1563000</v>
      </c>
      <c r="E60" s="28">
        <f t="shared" si="9"/>
        <v>1191079</v>
      </c>
      <c r="F60" s="28">
        <f t="shared" si="9"/>
        <v>1142779</v>
      </c>
    </row>
    <row r="61" spans="1:6" s="23" customFormat="1" ht="60">
      <c r="A61" s="22" t="s">
        <v>76</v>
      </c>
      <c r="B61" s="96" t="s">
        <v>77</v>
      </c>
      <c r="C61" s="96" t="s">
        <v>15</v>
      </c>
      <c r="D61" s="28">
        <f>D62+D64+D66</f>
        <v>1563000</v>
      </c>
      <c r="E61" s="28">
        <f>E62+E64+E66</f>
        <v>1191079</v>
      </c>
      <c r="F61" s="28">
        <f>F62+F64+F66</f>
        <v>1142779</v>
      </c>
    </row>
    <row r="62" spans="1:6" s="23" customFormat="1" ht="75">
      <c r="A62" s="18" t="s">
        <v>51</v>
      </c>
      <c r="B62" s="96" t="s">
        <v>77</v>
      </c>
      <c r="C62" s="96" t="s">
        <v>52</v>
      </c>
      <c r="D62" s="28">
        <f>D63</f>
        <v>1300000</v>
      </c>
      <c r="E62" s="28">
        <f>E63</f>
        <v>1000000</v>
      </c>
      <c r="F62" s="28">
        <f>F63</f>
        <v>1000000</v>
      </c>
    </row>
    <row r="63" spans="1:6" s="23" customFormat="1" ht="30">
      <c r="A63" s="25" t="s">
        <v>53</v>
      </c>
      <c r="B63" s="96" t="s">
        <v>77</v>
      </c>
      <c r="C63" s="96" t="s">
        <v>54</v>
      </c>
      <c r="D63" s="28">
        <v>1300000</v>
      </c>
      <c r="E63" s="28">
        <v>1000000</v>
      </c>
      <c r="F63" s="28">
        <v>1000000</v>
      </c>
    </row>
    <row r="64" spans="1:6" s="23" customFormat="1" ht="30">
      <c r="A64" s="14" t="s">
        <v>22</v>
      </c>
      <c r="B64" s="96" t="s">
        <v>77</v>
      </c>
      <c r="C64" s="96" t="s">
        <v>23</v>
      </c>
      <c r="D64" s="28">
        <f>D65</f>
        <v>255000</v>
      </c>
      <c r="E64" s="28">
        <f>E65</f>
        <v>190000</v>
      </c>
      <c r="F64" s="28">
        <f>F65</f>
        <v>141779</v>
      </c>
    </row>
    <row r="65" spans="1:6" s="23" customFormat="1" ht="45">
      <c r="A65" s="21" t="s">
        <v>24</v>
      </c>
      <c r="B65" s="96" t="s">
        <v>77</v>
      </c>
      <c r="C65" s="96" t="s">
        <v>25</v>
      </c>
      <c r="D65" s="28">
        <v>255000</v>
      </c>
      <c r="E65" s="28">
        <v>190000</v>
      </c>
      <c r="F65" s="28">
        <v>141779</v>
      </c>
    </row>
    <row r="66" spans="1:6" s="23" customFormat="1" ht="15">
      <c r="A66" s="14" t="s">
        <v>55</v>
      </c>
      <c r="B66" s="96" t="s">
        <v>77</v>
      </c>
      <c r="C66" s="96" t="s">
        <v>56</v>
      </c>
      <c r="D66" s="28">
        <f>D67</f>
        <v>8000</v>
      </c>
      <c r="E66" s="28">
        <f>E67</f>
        <v>1079</v>
      </c>
      <c r="F66" s="28">
        <f>F67</f>
        <v>1000</v>
      </c>
    </row>
    <row r="67" spans="1:6" s="23" customFormat="1" ht="15">
      <c r="A67" s="14" t="s">
        <v>57</v>
      </c>
      <c r="B67" s="96" t="s">
        <v>77</v>
      </c>
      <c r="C67" s="96" t="s">
        <v>58</v>
      </c>
      <c r="D67" s="28">
        <v>8000</v>
      </c>
      <c r="E67" s="28">
        <v>1079</v>
      </c>
      <c r="F67" s="28">
        <v>1000</v>
      </c>
    </row>
    <row r="68" spans="1:6" s="23" customFormat="1" ht="14.25">
      <c r="A68" s="137" t="s">
        <v>78</v>
      </c>
      <c r="B68" s="140"/>
      <c r="C68" s="141"/>
      <c r="D68" s="69">
        <f>D15+D21+D27+D33+D49+D58</f>
        <v>10314785.08</v>
      </c>
      <c r="E68" s="69">
        <f>E15+E21+E27+E33+E49+E58</f>
        <v>7237240</v>
      </c>
      <c r="F68" s="69">
        <f>F15+F21+F27+F33+F49+F58</f>
        <v>6397320</v>
      </c>
    </row>
    <row r="69" spans="1:6" s="23" customFormat="1" ht="30" customHeight="1">
      <c r="A69" s="26" t="s">
        <v>79</v>
      </c>
      <c r="B69" s="67" t="s">
        <v>80</v>
      </c>
      <c r="C69" s="67" t="s">
        <v>15</v>
      </c>
      <c r="D69" s="69">
        <f aca="true" t="shared" si="10" ref="D69:F70">D70</f>
        <v>3069671.92</v>
      </c>
      <c r="E69" s="69">
        <f t="shared" si="10"/>
        <v>2902760</v>
      </c>
      <c r="F69" s="69">
        <f t="shared" si="10"/>
        <v>2405380</v>
      </c>
    </row>
    <row r="70" spans="1:6" s="23" customFormat="1" ht="42.75">
      <c r="A70" s="26" t="s">
        <v>81</v>
      </c>
      <c r="B70" s="67" t="s">
        <v>82</v>
      </c>
      <c r="C70" s="67" t="s">
        <v>15</v>
      </c>
      <c r="D70" s="69">
        <f t="shared" si="10"/>
        <v>3069671.92</v>
      </c>
      <c r="E70" s="69">
        <f t="shared" si="10"/>
        <v>2902760</v>
      </c>
      <c r="F70" s="69">
        <f t="shared" si="10"/>
        <v>2405380</v>
      </c>
    </row>
    <row r="71" spans="1:6" s="23" customFormat="1" ht="14.25">
      <c r="A71" s="26" t="s">
        <v>83</v>
      </c>
      <c r="B71" s="67" t="s">
        <v>84</v>
      </c>
      <c r="C71" s="67" t="s">
        <v>15</v>
      </c>
      <c r="D71" s="69">
        <f>D72+D75+D78+D81+D88+D91+D96</f>
        <v>3069671.92</v>
      </c>
      <c r="E71" s="69">
        <f>E72+E75+E78+E81+E88+E91+E96</f>
        <v>2902760</v>
      </c>
      <c r="F71" s="69">
        <f>F72+F75+F78+F81+F88+F91+F96</f>
        <v>2405380</v>
      </c>
    </row>
    <row r="72" spans="1:6" ht="15">
      <c r="A72" s="15" t="s">
        <v>85</v>
      </c>
      <c r="B72" s="32" t="s">
        <v>86</v>
      </c>
      <c r="C72" s="32" t="s">
        <v>15</v>
      </c>
      <c r="D72" s="33">
        <f aca="true" t="shared" si="11" ref="D72:F73">D73</f>
        <v>1000000</v>
      </c>
      <c r="E72" s="33">
        <f t="shared" si="11"/>
        <v>1000000</v>
      </c>
      <c r="F72" s="33">
        <f t="shared" si="11"/>
        <v>800000</v>
      </c>
    </row>
    <row r="73" spans="1:6" ht="75">
      <c r="A73" s="18" t="s">
        <v>51</v>
      </c>
      <c r="B73" s="27" t="s">
        <v>86</v>
      </c>
      <c r="C73" s="27" t="s">
        <v>52</v>
      </c>
      <c r="D73" s="28">
        <f t="shared" si="11"/>
        <v>1000000</v>
      </c>
      <c r="E73" s="28">
        <f t="shared" si="11"/>
        <v>1000000</v>
      </c>
      <c r="F73" s="28">
        <f t="shared" si="11"/>
        <v>800000</v>
      </c>
    </row>
    <row r="74" spans="1:6" ht="30">
      <c r="A74" s="18" t="s">
        <v>87</v>
      </c>
      <c r="B74" s="27" t="s">
        <v>86</v>
      </c>
      <c r="C74" s="27" t="s">
        <v>88</v>
      </c>
      <c r="D74" s="28">
        <v>1000000</v>
      </c>
      <c r="E74" s="28">
        <v>1000000</v>
      </c>
      <c r="F74" s="28">
        <v>800000</v>
      </c>
    </row>
    <row r="75" spans="1:6" ht="15">
      <c r="A75" s="29" t="s">
        <v>89</v>
      </c>
      <c r="B75" s="142" t="s">
        <v>90</v>
      </c>
      <c r="C75" s="32" t="s">
        <v>15</v>
      </c>
      <c r="D75" s="33">
        <f aca="true" t="shared" si="12" ref="D75:F76">D76</f>
        <v>5000</v>
      </c>
      <c r="E75" s="33">
        <f t="shared" si="12"/>
        <v>0</v>
      </c>
      <c r="F75" s="33">
        <f t="shared" si="12"/>
        <v>0</v>
      </c>
    </row>
    <row r="76" spans="1:6" ht="15">
      <c r="A76" s="30" t="s">
        <v>55</v>
      </c>
      <c r="B76" s="138" t="s">
        <v>90</v>
      </c>
      <c r="C76" s="27" t="s">
        <v>56</v>
      </c>
      <c r="D76" s="28">
        <f t="shared" si="12"/>
        <v>5000</v>
      </c>
      <c r="E76" s="28">
        <f t="shared" si="12"/>
        <v>0</v>
      </c>
      <c r="F76" s="28">
        <f t="shared" si="12"/>
        <v>0</v>
      </c>
    </row>
    <row r="77" spans="1:6" ht="15">
      <c r="A77" s="30" t="s">
        <v>91</v>
      </c>
      <c r="B77" s="138" t="s">
        <v>90</v>
      </c>
      <c r="C77" s="27" t="s">
        <v>92</v>
      </c>
      <c r="D77" s="28">
        <v>5000</v>
      </c>
      <c r="E77" s="28">
        <v>0</v>
      </c>
      <c r="F77" s="28">
        <v>0</v>
      </c>
    </row>
    <row r="78" spans="1:6" ht="45">
      <c r="A78" s="29" t="s">
        <v>93</v>
      </c>
      <c r="B78" s="31" t="s">
        <v>94</v>
      </c>
      <c r="C78" s="32" t="s">
        <v>15</v>
      </c>
      <c r="D78" s="33">
        <f aca="true" t="shared" si="13" ref="D78:F79">D79</f>
        <v>5000</v>
      </c>
      <c r="E78" s="33">
        <f t="shared" si="13"/>
        <v>0</v>
      </c>
      <c r="F78" s="33">
        <f t="shared" si="13"/>
        <v>0</v>
      </c>
    </row>
    <row r="79" spans="1:6" ht="30">
      <c r="A79" s="14" t="s">
        <v>22</v>
      </c>
      <c r="B79" s="99" t="s">
        <v>94</v>
      </c>
      <c r="C79" s="27" t="s">
        <v>23</v>
      </c>
      <c r="D79" s="28">
        <f t="shared" si="13"/>
        <v>5000</v>
      </c>
      <c r="E79" s="28">
        <f t="shared" si="13"/>
        <v>0</v>
      </c>
      <c r="F79" s="28">
        <f t="shared" si="13"/>
        <v>0</v>
      </c>
    </row>
    <row r="80" spans="1:6" ht="45">
      <c r="A80" s="62" t="s">
        <v>24</v>
      </c>
      <c r="B80" s="99" t="s">
        <v>94</v>
      </c>
      <c r="C80" s="27" t="s">
        <v>25</v>
      </c>
      <c r="D80" s="28">
        <v>5000</v>
      </c>
      <c r="E80" s="28">
        <v>0</v>
      </c>
      <c r="F80" s="28">
        <v>0</v>
      </c>
    </row>
    <row r="81" spans="1:6" ht="15">
      <c r="A81" s="15" t="s">
        <v>95</v>
      </c>
      <c r="B81" s="32" t="s">
        <v>96</v>
      </c>
      <c r="C81" s="32" t="s">
        <v>15</v>
      </c>
      <c r="D81" s="33">
        <f>D82+D84+D86</f>
        <v>1541600</v>
      </c>
      <c r="E81" s="33">
        <f>E82+E84+E86</f>
        <v>1373000</v>
      </c>
      <c r="F81" s="33">
        <f>F82+F84+F86</f>
        <v>1063000</v>
      </c>
    </row>
    <row r="82" spans="1:6" ht="75">
      <c r="A82" s="18" t="s">
        <v>51</v>
      </c>
      <c r="B82" s="27" t="s">
        <v>96</v>
      </c>
      <c r="C82" s="27" t="s">
        <v>52</v>
      </c>
      <c r="D82" s="28">
        <f>D83</f>
        <v>1307600</v>
      </c>
      <c r="E82" s="28">
        <f>E83</f>
        <v>1300000</v>
      </c>
      <c r="F82" s="28">
        <f>F83</f>
        <v>1000000</v>
      </c>
    </row>
    <row r="83" spans="1:6" ht="30">
      <c r="A83" s="18" t="s">
        <v>87</v>
      </c>
      <c r="B83" s="27" t="s">
        <v>96</v>
      </c>
      <c r="C83" s="27" t="s">
        <v>88</v>
      </c>
      <c r="D83" s="28">
        <v>1307600</v>
      </c>
      <c r="E83" s="28">
        <v>1300000</v>
      </c>
      <c r="F83" s="28">
        <v>1000000</v>
      </c>
    </row>
    <row r="84" spans="1:6" ht="30">
      <c r="A84" s="14" t="s">
        <v>22</v>
      </c>
      <c r="B84" s="27" t="s">
        <v>96</v>
      </c>
      <c r="C84" s="27" t="s">
        <v>23</v>
      </c>
      <c r="D84" s="28">
        <f>D85</f>
        <v>220000</v>
      </c>
      <c r="E84" s="28">
        <f>E85</f>
        <v>70000</v>
      </c>
      <c r="F84" s="28">
        <f>F85</f>
        <v>60000</v>
      </c>
    </row>
    <row r="85" spans="1:6" ht="45">
      <c r="A85" s="14" t="s">
        <v>24</v>
      </c>
      <c r="B85" s="27" t="s">
        <v>96</v>
      </c>
      <c r="C85" s="27" t="s">
        <v>25</v>
      </c>
      <c r="D85" s="28">
        <v>220000</v>
      </c>
      <c r="E85" s="28">
        <v>70000</v>
      </c>
      <c r="F85" s="28">
        <v>60000</v>
      </c>
    </row>
    <row r="86" spans="1:6" ht="15">
      <c r="A86" s="14" t="s">
        <v>55</v>
      </c>
      <c r="B86" s="27" t="s">
        <v>96</v>
      </c>
      <c r="C86" s="27" t="s">
        <v>56</v>
      </c>
      <c r="D86" s="28">
        <f>D87</f>
        <v>14000</v>
      </c>
      <c r="E86" s="28">
        <f>E87</f>
        <v>3000</v>
      </c>
      <c r="F86" s="28">
        <f>F87</f>
        <v>3000</v>
      </c>
    </row>
    <row r="87" spans="1:6" ht="15">
      <c r="A87" s="18" t="s">
        <v>57</v>
      </c>
      <c r="B87" s="27" t="s">
        <v>96</v>
      </c>
      <c r="C87" s="27" t="s">
        <v>58</v>
      </c>
      <c r="D87" s="28">
        <v>14000</v>
      </c>
      <c r="E87" s="28">
        <v>3000</v>
      </c>
      <c r="F87" s="28">
        <v>3000</v>
      </c>
    </row>
    <row r="88" spans="1:6" ht="30">
      <c r="A88" s="34" t="s">
        <v>97</v>
      </c>
      <c r="B88" s="107" t="s">
        <v>98</v>
      </c>
      <c r="C88" s="107" t="s">
        <v>15</v>
      </c>
      <c r="D88" s="33">
        <f aca="true" t="shared" si="14" ref="D88:F89">D89</f>
        <v>45157.92</v>
      </c>
      <c r="E88" s="33">
        <f t="shared" si="14"/>
        <v>45200</v>
      </c>
      <c r="F88" s="33">
        <f t="shared" si="14"/>
        <v>45200</v>
      </c>
    </row>
    <row r="89" spans="1:6" ht="30">
      <c r="A89" s="35" t="s">
        <v>99</v>
      </c>
      <c r="B89" s="71" t="s">
        <v>98</v>
      </c>
      <c r="C89" s="71" t="s">
        <v>100</v>
      </c>
      <c r="D89" s="28">
        <f t="shared" si="14"/>
        <v>45157.92</v>
      </c>
      <c r="E89" s="28">
        <f t="shared" si="14"/>
        <v>45200</v>
      </c>
      <c r="F89" s="28">
        <f t="shared" si="14"/>
        <v>45200</v>
      </c>
    </row>
    <row r="90" spans="1:6" ht="30">
      <c r="A90" s="35" t="s">
        <v>101</v>
      </c>
      <c r="B90" s="71" t="s">
        <v>98</v>
      </c>
      <c r="C90" s="71" t="s">
        <v>102</v>
      </c>
      <c r="D90" s="28">
        <v>45157.92</v>
      </c>
      <c r="E90" s="28">
        <v>45200</v>
      </c>
      <c r="F90" s="28">
        <v>45200</v>
      </c>
    </row>
    <row r="91" spans="1:6" ht="45">
      <c r="A91" s="11" t="s">
        <v>103</v>
      </c>
      <c r="B91" s="32" t="s">
        <v>104</v>
      </c>
      <c r="C91" s="107" t="s">
        <v>15</v>
      </c>
      <c r="D91" s="33">
        <f>D92+D94</f>
        <v>345914</v>
      </c>
      <c r="E91" s="33">
        <f>E92+E94</f>
        <v>357560</v>
      </c>
      <c r="F91" s="33">
        <f>F92+F94</f>
        <v>370180</v>
      </c>
    </row>
    <row r="92" spans="1:6" ht="75">
      <c r="A92" s="18" t="s">
        <v>51</v>
      </c>
      <c r="B92" s="27" t="s">
        <v>104</v>
      </c>
      <c r="C92" s="71" t="s">
        <v>52</v>
      </c>
      <c r="D92" s="28">
        <f>D93</f>
        <v>342914</v>
      </c>
      <c r="E92" s="28">
        <f>E93</f>
        <v>354560</v>
      </c>
      <c r="F92" s="28">
        <f>F93</f>
        <v>367180</v>
      </c>
    </row>
    <row r="93" spans="1:6" ht="30">
      <c r="A93" s="18" t="s">
        <v>87</v>
      </c>
      <c r="B93" s="27" t="s">
        <v>104</v>
      </c>
      <c r="C93" s="71" t="s">
        <v>88</v>
      </c>
      <c r="D93" s="28">
        <v>342914</v>
      </c>
      <c r="E93" s="28">
        <v>354560</v>
      </c>
      <c r="F93" s="28">
        <v>367180</v>
      </c>
    </row>
    <row r="94" spans="1:6" ht="30">
      <c r="A94" s="14" t="s">
        <v>22</v>
      </c>
      <c r="B94" s="27" t="s">
        <v>104</v>
      </c>
      <c r="C94" s="71" t="s">
        <v>23</v>
      </c>
      <c r="D94" s="28">
        <f>D95</f>
        <v>3000</v>
      </c>
      <c r="E94" s="28">
        <f>E95</f>
        <v>3000</v>
      </c>
      <c r="F94" s="28">
        <f>F95</f>
        <v>3000</v>
      </c>
    </row>
    <row r="95" spans="1:6" ht="45">
      <c r="A95" s="14" t="s">
        <v>24</v>
      </c>
      <c r="B95" s="27" t="s">
        <v>104</v>
      </c>
      <c r="C95" s="71" t="s">
        <v>25</v>
      </c>
      <c r="D95" s="28">
        <v>3000</v>
      </c>
      <c r="E95" s="28">
        <v>3000</v>
      </c>
      <c r="F95" s="28">
        <v>3000</v>
      </c>
    </row>
    <row r="96" spans="1:6" ht="90">
      <c r="A96" s="15" t="s">
        <v>105</v>
      </c>
      <c r="B96" s="32" t="s">
        <v>106</v>
      </c>
      <c r="C96" s="32" t="s">
        <v>15</v>
      </c>
      <c r="D96" s="33">
        <f aca="true" t="shared" si="15" ref="D96:F97">D97</f>
        <v>127000</v>
      </c>
      <c r="E96" s="33">
        <f t="shared" si="15"/>
        <v>127000</v>
      </c>
      <c r="F96" s="33">
        <f t="shared" si="15"/>
        <v>127000</v>
      </c>
    </row>
    <row r="97" spans="1:6" ht="15">
      <c r="A97" s="14" t="s">
        <v>107</v>
      </c>
      <c r="B97" s="27" t="s">
        <v>106</v>
      </c>
      <c r="C97" s="27" t="s">
        <v>108</v>
      </c>
      <c r="D97" s="28">
        <f t="shared" si="15"/>
        <v>127000</v>
      </c>
      <c r="E97" s="28">
        <f t="shared" si="15"/>
        <v>127000</v>
      </c>
      <c r="F97" s="28">
        <f t="shared" si="15"/>
        <v>127000</v>
      </c>
    </row>
    <row r="98" spans="1:6" ht="15">
      <c r="A98" s="14" t="s">
        <v>1</v>
      </c>
      <c r="B98" s="27" t="s">
        <v>106</v>
      </c>
      <c r="C98" s="27" t="s">
        <v>109</v>
      </c>
      <c r="D98" s="28">
        <v>127000</v>
      </c>
      <c r="E98" s="28">
        <v>127000</v>
      </c>
      <c r="F98" s="28">
        <v>127000</v>
      </c>
    </row>
    <row r="99" spans="1:6" s="37" customFormat="1" ht="25.5" customHeight="1" hidden="1">
      <c r="A99" s="36" t="s">
        <v>110</v>
      </c>
      <c r="B99" s="13" t="s">
        <v>111</v>
      </c>
      <c r="C99" s="13"/>
      <c r="D99" s="143">
        <v>1481149</v>
      </c>
      <c r="E99" s="143">
        <v>1481149</v>
      </c>
      <c r="F99" s="143">
        <v>1481149</v>
      </c>
    </row>
    <row r="100" spans="1:6" s="37" customFormat="1" ht="63.75" customHeight="1" hidden="1">
      <c r="A100" s="38" t="s">
        <v>112</v>
      </c>
      <c r="B100" s="39"/>
      <c r="C100" s="39"/>
      <c r="D100" s="144" t="e">
        <f>D68+#REF!</f>
        <v>#REF!</v>
      </c>
      <c r="E100" s="144" t="e">
        <f>E68+#REF!</f>
        <v>#REF!</v>
      </c>
      <c r="F100" s="144" t="e">
        <f>F68+#REF!</f>
        <v>#REF!</v>
      </c>
    </row>
    <row r="101" spans="1:6" ht="15" customHeight="1" hidden="1">
      <c r="A101" s="24" t="s">
        <v>113</v>
      </c>
      <c r="B101" s="19" t="s">
        <v>114</v>
      </c>
      <c r="C101" s="19"/>
      <c r="D101" s="143">
        <f>D102</f>
        <v>0</v>
      </c>
      <c r="E101" s="143">
        <f>E102</f>
        <v>0</v>
      </c>
      <c r="F101" s="143">
        <f>F102</f>
        <v>0</v>
      </c>
    </row>
    <row r="102" spans="1:6" ht="25.5" customHeight="1" hidden="1">
      <c r="A102" s="14" t="s">
        <v>115</v>
      </c>
      <c r="B102" s="19" t="s">
        <v>114</v>
      </c>
      <c r="C102" s="19"/>
      <c r="D102" s="143"/>
      <c r="E102" s="143"/>
      <c r="F102" s="143"/>
    </row>
    <row r="103" spans="1:6" ht="25.5" customHeight="1" hidden="1">
      <c r="A103" s="14" t="s">
        <v>24</v>
      </c>
      <c r="B103" s="19" t="s">
        <v>114</v>
      </c>
      <c r="C103" s="19"/>
      <c r="D103" s="143">
        <f>D104</f>
        <v>0</v>
      </c>
      <c r="E103" s="143">
        <f>E104</f>
        <v>0</v>
      </c>
      <c r="F103" s="143">
        <f>F104</f>
        <v>0</v>
      </c>
    </row>
    <row r="104" spans="1:6" ht="25.5" customHeight="1" hidden="1">
      <c r="A104" s="14" t="s">
        <v>116</v>
      </c>
      <c r="B104" s="19" t="s">
        <v>114</v>
      </c>
      <c r="C104" s="19"/>
      <c r="D104" s="143"/>
      <c r="E104" s="143"/>
      <c r="F104" s="143"/>
    </row>
    <row r="105" spans="1:6" ht="25.5" customHeight="1" hidden="1">
      <c r="A105" s="14" t="s">
        <v>116</v>
      </c>
      <c r="B105" s="19" t="s">
        <v>117</v>
      </c>
      <c r="C105" s="19"/>
      <c r="D105" s="143"/>
      <c r="E105" s="143"/>
      <c r="F105" s="143"/>
    </row>
    <row r="106" spans="1:6" ht="15" customHeight="1" hidden="1">
      <c r="A106" s="40"/>
      <c r="B106" s="19"/>
      <c r="C106" s="19"/>
      <c r="D106" s="143"/>
      <c r="E106" s="143"/>
      <c r="F106" s="143"/>
    </row>
    <row r="107" spans="1:6" ht="15">
      <c r="A107" s="38" t="s">
        <v>112</v>
      </c>
      <c r="B107" s="39"/>
      <c r="C107" s="41"/>
      <c r="D107" s="69">
        <f>D68+D69</f>
        <v>13384457</v>
      </c>
      <c r="E107" s="69">
        <f>E68+E69</f>
        <v>10140000</v>
      </c>
      <c r="F107" s="69">
        <f>F68+F69</f>
        <v>8802700</v>
      </c>
    </row>
    <row r="108" spans="1:4" ht="15.75">
      <c r="A108" s="42"/>
      <c r="B108" s="43"/>
      <c r="C108" s="43"/>
      <c r="D108" s="43"/>
    </row>
    <row r="109" spans="1:4" ht="15.75">
      <c r="A109" s="42"/>
      <c r="B109" s="43"/>
      <c r="C109" s="43"/>
      <c r="D109" s="43"/>
    </row>
    <row r="110" spans="1:4" ht="15.75">
      <c r="A110" s="42"/>
      <c r="B110" s="43"/>
      <c r="C110" s="43"/>
      <c r="D110" s="43"/>
    </row>
    <row r="111" spans="1:4" ht="15.75">
      <c r="A111" s="42"/>
      <c r="B111" s="43"/>
      <c r="C111" s="43"/>
      <c r="D111" s="43"/>
    </row>
    <row r="112" spans="1:4" ht="15.75">
      <c r="A112" s="42"/>
      <c r="B112" s="43"/>
      <c r="C112" s="43"/>
      <c r="D112" s="43"/>
    </row>
    <row r="113" spans="1:4" ht="15.75">
      <c r="A113" s="42"/>
      <c r="B113" s="43"/>
      <c r="C113" s="43"/>
      <c r="D113" s="43"/>
    </row>
    <row r="114" spans="1:4" ht="15.75">
      <c r="A114" s="42"/>
      <c r="B114" s="43"/>
      <c r="C114" s="43"/>
      <c r="D114" s="43"/>
    </row>
    <row r="115" spans="1:4" ht="15.75">
      <c r="A115" s="42"/>
      <c r="B115" s="43"/>
      <c r="C115" s="43"/>
      <c r="D115" s="43"/>
    </row>
    <row r="116" spans="1:4" ht="15.75">
      <c r="A116" s="42"/>
      <c r="B116" s="43"/>
      <c r="C116" s="43"/>
      <c r="D116" s="43"/>
    </row>
    <row r="117" spans="1:4" ht="15.75">
      <c r="A117" s="42"/>
      <c r="B117" s="43"/>
      <c r="C117" s="43"/>
      <c r="D117" s="43"/>
    </row>
    <row r="118" spans="1:4" ht="15.75">
      <c r="A118" s="42"/>
      <c r="B118" s="43"/>
      <c r="C118" s="43"/>
      <c r="D118" s="43"/>
    </row>
    <row r="119" spans="1:4" ht="15.75">
      <c r="A119" s="42"/>
      <c r="B119" s="43"/>
      <c r="C119" s="43"/>
      <c r="D119" s="43"/>
    </row>
    <row r="120" spans="1:4" ht="15.75">
      <c r="A120" s="42"/>
      <c r="B120" s="43"/>
      <c r="C120" s="43"/>
      <c r="D120" s="43"/>
    </row>
    <row r="121" spans="1:4" ht="15.75">
      <c r="A121" s="42"/>
      <c r="B121" s="43"/>
      <c r="C121" s="43"/>
      <c r="D121" s="43"/>
    </row>
    <row r="122" spans="1:4" ht="15.75">
      <c r="A122" s="42"/>
      <c r="B122" s="43"/>
      <c r="C122" s="43"/>
      <c r="D122" s="43"/>
    </row>
    <row r="123" spans="1:4" ht="15.75">
      <c r="A123" s="42"/>
      <c r="B123" s="43"/>
      <c r="C123" s="43"/>
      <c r="D123" s="43"/>
    </row>
  </sheetData>
  <sheetProtection/>
  <mergeCells count="7">
    <mergeCell ref="C6:F6"/>
    <mergeCell ref="A10:F10"/>
    <mergeCell ref="A12:A13"/>
    <mergeCell ref="B12:B13"/>
    <mergeCell ref="C12:C13"/>
    <mergeCell ref="D12:F12"/>
    <mergeCell ref="A9:F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4" sqref="I14"/>
    </sheetView>
  </sheetViews>
  <sheetFormatPr defaultColWidth="8.875" defaultRowHeight="12.75"/>
  <cols>
    <col min="1" max="1" width="35.125" style="1" customWidth="1"/>
    <col min="2" max="2" width="14.75390625" style="1" customWidth="1"/>
    <col min="3" max="5" width="13.75390625" style="1" customWidth="1"/>
    <col min="6" max="16384" width="8.875" style="1" customWidth="1"/>
  </cols>
  <sheetData>
    <row r="1" spans="2:5" ht="16.5">
      <c r="B1" s="45"/>
      <c r="C1" s="187" t="s">
        <v>191</v>
      </c>
      <c r="D1" s="187"/>
      <c r="E1" s="187"/>
    </row>
    <row r="2" spans="2:5" ht="16.5">
      <c r="B2" s="45"/>
      <c r="C2" s="187" t="s">
        <v>2</v>
      </c>
      <c r="D2" s="187"/>
      <c r="E2" s="187"/>
    </row>
    <row r="3" spans="2:5" ht="16.5">
      <c r="B3" s="45"/>
      <c r="C3" s="188" t="s">
        <v>4</v>
      </c>
      <c r="D3" s="188"/>
      <c r="E3" s="188"/>
    </row>
    <row r="4" spans="2:5" ht="16.5">
      <c r="B4" s="45"/>
      <c r="C4" s="187" t="s">
        <v>5</v>
      </c>
      <c r="D4" s="187"/>
      <c r="E4" s="187"/>
    </row>
    <row r="5" spans="1:5" ht="16.5">
      <c r="A5" s="45"/>
      <c r="B5" s="45"/>
      <c r="C5" s="187" t="s">
        <v>192</v>
      </c>
      <c r="D5" s="187"/>
      <c r="E5" s="187"/>
    </row>
    <row r="6" spans="1:5" ht="16.5">
      <c r="A6" s="45"/>
      <c r="B6" s="45"/>
      <c r="C6" s="187" t="s">
        <v>193</v>
      </c>
      <c r="D6" s="187"/>
      <c r="E6" s="187"/>
    </row>
    <row r="7" spans="1:3" ht="16.5">
      <c r="A7" s="45"/>
      <c r="B7" s="45"/>
      <c r="C7" s="46"/>
    </row>
    <row r="8" ht="18" customHeight="1"/>
    <row r="9" spans="1:5" ht="15.75">
      <c r="A9" s="184" t="s">
        <v>179</v>
      </c>
      <c r="B9" s="184"/>
      <c r="C9" s="184"/>
      <c r="D9" s="185"/>
      <c r="E9" s="185"/>
    </row>
    <row r="10" spans="1:5" ht="18" customHeight="1">
      <c r="A10" s="184" t="s">
        <v>180</v>
      </c>
      <c r="B10" s="184"/>
      <c r="C10" s="184"/>
      <c r="D10" s="185"/>
      <c r="E10" s="185"/>
    </row>
    <row r="11" spans="1:5" ht="9" customHeight="1" hidden="1">
      <c r="A11" s="186"/>
      <c r="B11" s="186"/>
      <c r="C11" s="186"/>
      <c r="D11" s="186"/>
      <c r="E11" s="186"/>
    </row>
    <row r="12" spans="1:5" ht="18.75">
      <c r="A12" s="47"/>
      <c r="B12" s="47"/>
      <c r="E12" s="146" t="s">
        <v>0</v>
      </c>
    </row>
    <row r="14" spans="1:5" ht="15">
      <c r="A14" s="161" t="s">
        <v>181</v>
      </c>
      <c r="B14" s="179" t="s">
        <v>6</v>
      </c>
      <c r="C14" s="179"/>
      <c r="D14" s="179"/>
      <c r="E14" s="161" t="s">
        <v>182</v>
      </c>
    </row>
    <row r="15" spans="1:5" ht="15">
      <c r="A15" s="161">
        <v>1</v>
      </c>
      <c r="B15" s="179">
        <v>2</v>
      </c>
      <c r="C15" s="179"/>
      <c r="D15" s="179"/>
      <c r="E15" s="161">
        <v>3</v>
      </c>
    </row>
    <row r="16" spans="1:5" ht="33.75" customHeight="1">
      <c r="A16" s="158" t="s">
        <v>183</v>
      </c>
      <c r="B16" s="181" t="s">
        <v>184</v>
      </c>
      <c r="C16" s="182"/>
      <c r="D16" s="183"/>
      <c r="E16" s="162">
        <f>E18+E17</f>
        <v>142490</v>
      </c>
    </row>
    <row r="17" spans="1:5" ht="31.5" customHeight="1">
      <c r="A17" s="158" t="s">
        <v>185</v>
      </c>
      <c r="B17" s="181" t="s">
        <v>186</v>
      </c>
      <c r="C17" s="182"/>
      <c r="D17" s="183"/>
      <c r="E17" s="162">
        <v>-13241967</v>
      </c>
    </row>
    <row r="18" spans="1:5" ht="34.5" customHeight="1">
      <c r="A18" s="158" t="s">
        <v>187</v>
      </c>
      <c r="B18" s="181" t="s">
        <v>188</v>
      </c>
      <c r="C18" s="182"/>
      <c r="D18" s="183"/>
      <c r="E18" s="162">
        <v>13384457</v>
      </c>
    </row>
    <row r="19" spans="1:5" ht="47.25" customHeight="1">
      <c r="A19" s="158" t="s">
        <v>189</v>
      </c>
      <c r="B19" s="181" t="s">
        <v>190</v>
      </c>
      <c r="C19" s="182"/>
      <c r="D19" s="183"/>
      <c r="E19" s="162">
        <f>E16</f>
        <v>142490</v>
      </c>
    </row>
  </sheetData>
  <sheetProtection/>
  <mergeCells count="15">
    <mergeCell ref="A10:E10"/>
    <mergeCell ref="A11:E11"/>
    <mergeCell ref="C6:E6"/>
    <mergeCell ref="C1:E1"/>
    <mergeCell ref="C2:E2"/>
    <mergeCell ref="C3:E3"/>
    <mergeCell ref="C4:E4"/>
    <mergeCell ref="C5:E5"/>
    <mergeCell ref="A9:E9"/>
    <mergeCell ref="B14:D14"/>
    <mergeCell ref="B15:D15"/>
    <mergeCell ref="B16:D16"/>
    <mergeCell ref="B17:D17"/>
    <mergeCell ref="B18:D18"/>
    <mergeCell ref="B19:D1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2022-03-03T06:16:45Z</cp:lastPrinted>
  <dcterms:created xsi:type="dcterms:W3CDTF">2005-08-18T04:46:17Z</dcterms:created>
  <dcterms:modified xsi:type="dcterms:W3CDTF">2022-06-21T23:21:22Z</dcterms:modified>
  <cp:category/>
  <cp:version/>
  <cp:contentType/>
  <cp:contentStatus/>
</cp:coreProperties>
</file>