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дох" sheetId="1" r:id="rId1"/>
    <sheet name="рас 17" sheetId="2" r:id="rId2"/>
    <sheet name="расх 18-19г" sheetId="3" r:id="rId3"/>
    <sheet name="вед 17" sheetId="4" r:id="rId4"/>
    <sheet name="вед 18-19г" sheetId="5" r:id="rId5"/>
    <sheet name="прогр 17" sheetId="6" r:id="rId6"/>
    <sheet name="прогр 18-19" sheetId="7" r:id="rId7"/>
    <sheet name="дотац 17" sheetId="8" r:id="rId8"/>
    <sheet name="дотац 18-19г" sheetId="9" r:id="rId9"/>
    <sheet name="вус 17" sheetId="10" r:id="rId10"/>
    <sheet name="вус т18-19г" sheetId="11" r:id="rId11"/>
  </sheets>
  <definedNames/>
  <calcPr fullCalcOnLoad="1"/>
</workbook>
</file>

<file path=xl/sharedStrings.xml><?xml version="1.0" encoding="utf-8"?>
<sst xmlns="http://schemas.openxmlformats.org/spreadsheetml/2006/main" count="2325" uniqueCount="362">
  <si>
    <t>Сумма, рублей</t>
  </si>
  <si>
    <t>Иные межбюджетные трансферты</t>
  </si>
  <si>
    <t xml:space="preserve">              Приложение  №6</t>
  </si>
  <si>
    <t>РАСПРЕДЕЛЕНИЕ</t>
  </si>
  <si>
    <t>Наименование</t>
  </si>
  <si>
    <t>Ведомство</t>
  </si>
  <si>
    <t>Разд./    подр.</t>
  </si>
  <si>
    <t>Цел. статья</t>
  </si>
  <si>
    <t>Вид расх.</t>
  </si>
  <si>
    <t>Общегосударственные вопросы</t>
  </si>
  <si>
    <t>0100</t>
  </si>
  <si>
    <t>0000000000</t>
  </si>
  <si>
    <t>000</t>
  </si>
  <si>
    <t>0102</t>
  </si>
  <si>
    <t>Непрограмные направления деятельности органов местного самоуправления</t>
  </si>
  <si>
    <t>9900000000</t>
  </si>
  <si>
    <t>Мероприятия непрограмных направлений деятельности органов местного самоуправления</t>
  </si>
  <si>
    <t>9990000000</t>
  </si>
  <si>
    <t>Глава муниципального образования</t>
  </si>
  <si>
    <t>9999920020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</si>
  <si>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</si>
  <si>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</si>
  <si>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</si>
  <si>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</si>
  <si>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 xml:space="preserve">Фонд оплаты труда государственных (муниципальных)органов </t>
  </si>
  <si>
    <t>121</t>
  </si>
  <si>
    <t>Иные выплаты персоналу государственных (муниципальных)органов, за исключением фонда оплаты труда</t>
  </si>
  <si>
    <t>9990200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</si>
  <si>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</si>
  <si>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</si>
  <si>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</si>
  <si>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</si>
  <si>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</si>
  <si>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</si>
  <si>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9999940030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</si>
  <si>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</si>
  <si>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</si>
  <si>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</si>
  <si>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</si>
  <si>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</si>
  <si>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</si>
  <si>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</si>
  <si>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</si>
  <si>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</si>
  <si>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</si>
  <si>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</si>
  <si>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</si>
  <si>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</si>
  <si>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</si>
  <si>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Непрограммные направления деятельности органов местного самоуправления</t>
  </si>
  <si>
    <t>Расходы на выплату персоналу казённых учреждений</t>
  </si>
  <si>
    <t>110</t>
  </si>
  <si>
    <t>Фонд оплаты труда казённых учреждений и взносы по обязательному социальному страхованию</t>
  </si>
  <si>
    <t>111</t>
  </si>
  <si>
    <t>Закупка товаров, работ, услуг в сфере информационно-коммуникационных технологий</t>
  </si>
  <si>
    <t>Национальная оборона</t>
  </si>
  <si>
    <t>0200</t>
  </si>
  <si>
    <t>Мобилизационная и вневойсковая подготовка</t>
  </si>
  <si>
    <t>0203</t>
  </si>
  <si>
    <t>Мероприятия непрограммных направлений деятельности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</si>
  <si>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</si>
  <si>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9999951180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</si>
  <si>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</si>
  <si>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</si>
  <si>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</si>
  <si>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</si>
  <si>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№ 2 "Обеспечение пожарной безопасности в Золотодолинском сельском поселении"</t>
  </si>
  <si>
    <t>0100000000</t>
  </si>
  <si>
    <t>Мероприятия муниципальной программы "Обеспечение пожарной безопасности в Золотодолинском сельском поселении"</t>
  </si>
  <si>
    <t>0190000000</t>
  </si>
  <si>
    <t>0190100000</t>
  </si>
  <si>
    <t>Обеспечение пожарной безопасности в Золотодолинском сельском поселении</t>
  </si>
  <si>
    <t>0190100010</t>
  </si>
  <si>
    <t>0309</t>
  </si>
  <si>
    <t>9990100</t>
  </si>
  <si>
    <t>Национальная экономика</t>
  </si>
  <si>
    <t>0400</t>
  </si>
  <si>
    <t>Дорожное хозяйство (дорожные фонды)</t>
  </si>
  <si>
    <t>0409</t>
  </si>
  <si>
    <t>Закупка товаров, работ и услуг в целях капитального ремонта государственного (муниципального) имущества</t>
  </si>
  <si>
    <t>243</t>
  </si>
  <si>
    <t>Жилищно-коммунальное хозяйство</t>
  </si>
  <si>
    <t>0500</t>
  </si>
  <si>
    <t>Благоустройство</t>
  </si>
  <si>
    <t>0503</t>
  </si>
  <si>
    <t>Муниципальная программа № 1 "Уличное освещение  Золотодолинского сельского поселения на 2015-2017 годы"</t>
  </si>
  <si>
    <t>0200000000</t>
  </si>
  <si>
    <t>Мероприятия муниципальной программы "Уличное освещение  Золотодолинского сельского поселения"</t>
  </si>
  <si>
    <t>0290000000</t>
  </si>
  <si>
    <t>0290100000</t>
  </si>
  <si>
    <t>Уличное освещение  Золотодолинского сельского поселения</t>
  </si>
  <si>
    <t>0290100010</t>
  </si>
  <si>
    <t>Муниципальная программа №3 "Благоустройство в Золотодолинском сельском поселении на 2015-2017годы"</t>
  </si>
  <si>
    <t>0300000000</t>
  </si>
  <si>
    <t>Мероприятия муниципальной программы "Благоустройство в Золотодолинском сельском поселении "</t>
  </si>
  <si>
    <t>0390000000</t>
  </si>
  <si>
    <t>0390100000</t>
  </si>
  <si>
    <t>Благоустройство в Золотодолинском сельском поселении</t>
  </si>
  <si>
    <t>0390100010</t>
  </si>
  <si>
    <t xml:space="preserve">Культура, кинематография </t>
  </si>
  <si>
    <t>0800</t>
  </si>
  <si>
    <t>Культура</t>
  </si>
  <si>
    <t>0801</t>
  </si>
  <si>
    <t>Муниципальная программа №4 "Развитие культуры в Золотодолинском сельском поселении на 2015-2017 годы"</t>
  </si>
  <si>
    <t>0400000000</t>
  </si>
  <si>
    <t>Мероприятия программы "Развитие культуры в Золотодолинском сельском поселении"</t>
  </si>
  <si>
    <t>0490000000</t>
  </si>
  <si>
    <t>Основные мероприятия программы (обеспечение деятельности учреждений культуры)</t>
  </si>
  <si>
    <t>0490100000</t>
  </si>
  <si>
    <t xml:space="preserve">Развитие культуры в Золотодолинском сельском поселении </t>
  </si>
  <si>
    <t>0490100010</t>
  </si>
  <si>
    <t>119</t>
  </si>
  <si>
    <t>Обеспечение деятельности подведомственных учреждений (библиотеки)</t>
  </si>
  <si>
    <t>9904200</t>
  </si>
  <si>
    <t>ИТОГО</t>
  </si>
  <si>
    <t xml:space="preserve">              Приложение  №8</t>
  </si>
  <si>
    <t>Администрация Золотодолинского сельского поселения</t>
  </si>
  <si>
    <t>0000</t>
  </si>
  <si>
    <t>Обемпечение пожарной безопасности</t>
  </si>
  <si>
    <t>030000000</t>
  </si>
  <si>
    <t>МКУК Золотодолинского сельского поселения</t>
  </si>
  <si>
    <t>Приложение №10</t>
  </si>
  <si>
    <t>к муниципальному правовому акту</t>
  </si>
  <si>
    <t>Золотодолинского сельского поселения</t>
  </si>
  <si>
    <t>ведомство</t>
  </si>
  <si>
    <t>Программные мероприятия</t>
  </si>
  <si>
    <t>992</t>
  </si>
  <si>
    <t>997</t>
  </si>
  <si>
    <t>Администрация Золотодолинского СП</t>
  </si>
  <si>
    <t>9999980020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</si>
  <si>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</si>
  <si>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</si>
  <si>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 из бюджетов поселений бюджету Партизанского муниципального района из бюджета муниципального района бюджетам поселений в соответствии с заключенными соглашениями</t>
  </si>
  <si>
    <t xml:space="preserve">Межбюджетные трансферты </t>
  </si>
  <si>
    <t>500</t>
  </si>
  <si>
    <t>540</t>
  </si>
  <si>
    <t>9999970010</t>
  </si>
  <si>
    <t>00000000000</t>
  </si>
  <si>
    <t>Фонд оплаты труда  учреждений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</si>
  <si>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</si>
  <si>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</si>
  <si>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</si>
  <si>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Фонд оплаты труда  учреждений </t>
  </si>
  <si>
    <t xml:space="preserve">Уплата прочих налогов, сборов </t>
  </si>
  <si>
    <t>853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</si>
  <si>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</si>
  <si>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</si>
  <si>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</t>
  </si>
  <si>
    <t>Основные мероприятия (приобретение первичных средств пожаротушения, проведение работ по предупреждению пожаров)</t>
  </si>
  <si>
    <t>Капитальный ремонт, ремонт и содержание автомобильных дорог общего пользования</t>
  </si>
  <si>
    <t>Основные мероприятия (оплата услуг и работ по установке уличного освещения, коммунальные расходы)</t>
  </si>
  <si>
    <t>Основные мероприятия программы (оплата услуг и работ по благоустройству поселения)</t>
  </si>
  <si>
    <t>Основные мемоприятия (приобретение первичных средств пожаротушения, проведение работ по предупреждению пожаров)</t>
  </si>
  <si>
    <t xml:space="preserve">                                                             к муниципальному правовому акту</t>
  </si>
  <si>
    <t xml:space="preserve">                                                            Золотодолинского сельского поселения</t>
  </si>
  <si>
    <t xml:space="preserve">                                                            "Приложение 5"</t>
  </si>
  <si>
    <t>ОБЪЕМЫ ДОХОДОВ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</si>
  <si>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</si>
  <si>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</si>
  <si>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</si>
  <si>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</si>
  <si>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</si>
  <si>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</si>
  <si>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</si>
  <si>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</si>
  <si>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</si>
  <si>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</si>
  <si>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</si>
  <si>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</si>
  <si>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1 03 02150 01 0000 110</t>
  </si>
  <si>
    <t>Доходы от уплаты акцизов на дизельное топливо, подлежащие распределению в консалидированные бюджеты субъектов Российской Федерации</t>
  </si>
  <si>
    <t>1 03 02160 01 0000 110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</si>
  <si>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</si>
  <si>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1 03 02170 01 0000 110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</si>
  <si>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</si>
  <si>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</si>
  <si>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</si>
  <si>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</si>
  <si>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</si>
  <si>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</si>
  <si>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</si>
  <si>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</si>
  <si>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</si>
  <si>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</si>
  <si>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</si>
  <si>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</si>
  <si>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</si>
  <si>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</si>
  <si>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</si>
  <si>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</si>
  <si>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</si>
  <si>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</si>
  <si>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ПОШЛИНА, СБОРЫ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</si>
  <si>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</si>
  <si>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</si>
  <si>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</si>
  <si>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</si>
  <si>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</si>
  <si>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</si>
  <si>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1 11 05013 10 0000 120 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</si>
  <si>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за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</si>
  <si>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</si>
  <si>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  органов управления сельских поселений и созданных ими учреждений (за исключением имущества муниципальных 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</si>
  <si>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</si>
  <si>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</si>
  <si>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1 13 00000 00 0000 000</t>
  </si>
  <si>
    <t>ДОХОДЫ ОТ ОКАЗАНИЯ ПЛАТНЫХ УСЛУГ ( РАБОТ) И КОМПЕНСАЦИИ ЗАТРАТ ГОСУДАРСТВА</t>
  </si>
  <si>
    <t>1 13 01000 00 0000 130</t>
  </si>
  <si>
    <t>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</si>
  <si>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</si>
  <si>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</si>
  <si>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1 13 02000 00 0000 130</t>
  </si>
  <si>
    <t>Доходы от компенсации затрат государства</t>
  </si>
  <si>
    <t xml:space="preserve">  1 13 02995 10 0000 130</t>
  </si>
  <si>
    <t>Прочие доходы от компенсации затрат  бюджетов сельских поселений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</si>
  <si>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</si>
  <si>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</si>
  <si>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</si>
  <si>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</si>
  <si>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</si>
  <si>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</si>
  <si>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</si>
  <si>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</si>
  <si>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</si>
  <si>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</si>
  <si>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</si>
  <si>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Невыясненые поступления, зачисляемые  в бюджеты сельских поселений.</t>
  </si>
  <si>
    <t>1 17 05000 00 0000 180</t>
  </si>
  <si>
    <t>Прочие неналоговые доходы</t>
  </si>
  <si>
    <t>1 17 05050 10 0000 180</t>
  </si>
  <si>
    <t>Прочие неналоговые доходы бюджета сельских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</si>
  <si>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</si>
  <si>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</si>
  <si>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</si>
  <si>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</si>
  <si>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</si>
  <si>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</si>
  <si>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Дотации  на выравнивание  бюджетной обеспеченности</t>
  </si>
  <si>
    <t>2 02 01001 10 0000 151</t>
  </si>
  <si>
    <t>Дотации   бюджетам сельских поселений на выравнивание  бюджетной обеспеченности</t>
  </si>
  <si>
    <t>2 02 03000 00 0000 151</t>
  </si>
  <si>
    <t>2 02 03015 10 0000 151</t>
  </si>
  <si>
    <t>Субвенции бюджетам сельских поселений на осуществление  первичного воинского учета на территориях, где отсутствуют военные  комиссариаты</t>
  </si>
  <si>
    <t>2 02 04000 00 0000 151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</si>
  <si>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</si>
  <si>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</si>
  <si>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</si>
  <si>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сельских поселений</t>
  </si>
  <si>
    <t>ВСЕГО ДОХОДОВ</t>
  </si>
  <si>
    <t>0412</t>
  </si>
  <si>
    <t>Другие вопросы в области национальной экономики</t>
  </si>
  <si>
    <t>Дотации  бюджетам бюджетной системы  Российской Федерации</t>
  </si>
  <si>
    <t>Субвенции бюджетам бюджетной системы Российской Федерациии и муниципальных образованй</t>
  </si>
  <si>
    <t>Другие общегосударственные вопросы</t>
  </si>
  <si>
    <t>01</t>
  </si>
  <si>
    <t>Учреждения по обеспечению хозяйственного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</si>
  <si>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</si>
  <si>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</si>
  <si>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Иные закупки товаров, работ и услуг для обеспечения государственных (муниципальных) нужд </t>
  </si>
  <si>
    <t>0113</t>
  </si>
  <si>
    <t>9999940040</t>
  </si>
  <si>
    <t>МКУ "Административно-хозяйственное управление" Золотодолинского сельского поселения ПМР</t>
  </si>
  <si>
    <t>МКУ "АХУ" ЗСП ПМР</t>
  </si>
  <si>
    <t>225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</si>
  <si>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</si>
  <si>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</si>
  <si>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</si>
  <si>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</si>
  <si>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112</t>
  </si>
  <si>
    <t>Иные выплаты персоналу учреждений, за исключением фонда оплаты труда</t>
  </si>
  <si>
    <t xml:space="preserve">                                от 00.00.2016г. № 36- МПА</t>
  </si>
  <si>
    <t>к муниципальному правовому акту Золотодолинского сельского поселения  от 00.00.2016 г. №  -МПА</t>
  </si>
  <si>
    <t>Бюджетных ассигнований из бюджета Золотодолинского сельского поселения по разделам, подразделам, целевым статьям (муниципальным программам, и непрограмным направлениям деятельности), группам (группам и подгруппам) видов расходов классификации расходов бюджетов на 2017 год</t>
  </si>
  <si>
    <t xml:space="preserve">бюджетных ассигнований из бюджета Золотодолинского сельского поселения на 2017 год в ведомственной структуре расходов бюджета сельского поселения </t>
  </si>
  <si>
    <t>Золотодолинского сельского поселения на 2017 год</t>
  </si>
  <si>
    <t>от 00.00.2016 №  -МПА</t>
  </si>
  <si>
    <t>Сумма,рублей</t>
  </si>
  <si>
    <t>2018 год</t>
  </si>
  <si>
    <t>Уплата прочих налогов, сборов и иных платежей</t>
  </si>
  <si>
    <t>9995118200</t>
  </si>
  <si>
    <t>000000</t>
  </si>
  <si>
    <t>Основные меприятия (приобретение первичных средств пожаротушения, проведение работ по предупреждению пожаров)</t>
  </si>
  <si>
    <t>0000000</t>
  </si>
  <si>
    <t>Основные меприятия (оплата услуг и работ по установке уличного освещения, коммунальные расходы)</t>
  </si>
  <si>
    <t>Основные меприятия программы (оплата услуг и работ по благоустройству поселения)</t>
  </si>
  <si>
    <t>Культура, кинематография</t>
  </si>
  <si>
    <t xml:space="preserve">              Приложение  №7</t>
  </si>
  <si>
    <t>к муниципальному правовому</t>
  </si>
  <si>
    <t xml:space="preserve"> акту Золотодолинского</t>
  </si>
  <si>
    <t>сельского поселения</t>
  </si>
  <si>
    <t>бюджетных ассигнований из бюджета Золотодолинского сельского поселения по разделам, подразделам, целевым статьям (муниципальным программам, и непрограмным направлениям деятельности), группам (группаи и поргруппам)видов расходов классификации расходов бюджетов на плановый 2018 и 2019 годы</t>
  </si>
  <si>
    <t>2019 год</t>
  </si>
  <si>
    <t>Фонд оплаты труда государственных (муниципальных) органов</t>
  </si>
  <si>
    <t>от 00.00.2016г   №  - МПА</t>
  </si>
  <si>
    <t xml:space="preserve">              Приложение  №9</t>
  </si>
  <si>
    <t xml:space="preserve">бюджетных ассигнований из бюджета Золотодолинского сельского поселения на 2018 и 2019 годы в ведомственной структуре расходов бюджета сельского поселения </t>
  </si>
  <si>
    <t>Расходы местного бюджета по финансовому обеспечению муниципальных программ и непрограммных направлений Золотодолинского сельского поселения на 2017 год</t>
  </si>
  <si>
    <t>Приложение 12</t>
  </si>
  <si>
    <t>к  муниципальному правовому акту</t>
  </si>
  <si>
    <t>Распределение</t>
  </si>
  <si>
    <t>дотаций на выравнивание бюджетной обеспеченности</t>
  </si>
  <si>
    <t>из районного Фонда финансовой поддержки ,</t>
  </si>
  <si>
    <r>
      <t xml:space="preserve">                                                                                                                    </t>
    </r>
    <r>
      <rPr>
        <sz val="13"/>
        <rFont val="Times New Roman"/>
        <family val="1"/>
      </rPr>
      <t xml:space="preserve"> (рублей)</t>
    </r>
  </si>
  <si>
    <t>№ п/п</t>
  </si>
  <si>
    <t>Наименование сельского поселения</t>
  </si>
  <si>
    <t>Общий объем районного фонда финансовой поддержки</t>
  </si>
  <si>
    <t>в том числе:</t>
  </si>
  <si>
    <t>за счет средств субвенций из краевого бюджета</t>
  </si>
  <si>
    <t>за счет средств районного бюджета</t>
  </si>
  <si>
    <t xml:space="preserve">Золотодолинское                                                                                 </t>
  </si>
  <si>
    <t>сельское поселение</t>
  </si>
  <si>
    <t>Итого:</t>
  </si>
  <si>
    <t>от 00.00.2016 №   - МПА</t>
  </si>
  <si>
    <t>на 2017 год между сельскими поселениями</t>
  </si>
  <si>
    <t>из районного Фонда финансовой поддержки сельских поселений,</t>
  </si>
  <si>
    <t>(тыс.рублей)</t>
  </si>
  <si>
    <t>от 00.00.2016 №  - МПА</t>
  </si>
  <si>
    <t>на плановый период  2018 и 2019 годов между сельскими поселениями</t>
  </si>
  <si>
    <t>Приложение  14</t>
  </si>
  <si>
    <t xml:space="preserve">субвенций передаваемых сельским поселениям </t>
  </si>
  <si>
    <t xml:space="preserve">на осуществление федеральных полномочий </t>
  </si>
  <si>
    <t xml:space="preserve">по первичному воинскому учету на территориях, </t>
  </si>
  <si>
    <t>(рублей)</t>
  </si>
  <si>
    <t>Наименование муниципального образования, сельского поселения Партизанского муниципального района</t>
  </si>
  <si>
    <t>Норматив численности работников по воинскому учету,  всего</t>
  </si>
  <si>
    <t>В том числе:</t>
  </si>
  <si>
    <t>освобожден-ные военно-учетные работники (на 1 ставку)</t>
  </si>
  <si>
    <t>работники по совмести-тельству (на 0,5 ставки)</t>
  </si>
  <si>
    <t>Золотодолинское сельское поселение</t>
  </si>
  <si>
    <t>Объем субвенции в 2017 году</t>
  </si>
  <si>
    <t>где отсутствуют военные комиссариаты, в 2017 году</t>
  </si>
  <si>
    <t>от 00.00.2016  №   - МПА</t>
  </si>
  <si>
    <t xml:space="preserve">субвенций передаваемых сельским поселениям на осуществление федеральных полномочий  </t>
  </si>
  <si>
    <t>по первичному воинскому учету на территориях, где отсутствуют военные комиссариаты,</t>
  </si>
  <si>
    <t>( рублей)</t>
  </si>
  <si>
    <t xml:space="preserve">Норматив численности работников по воинскому учету, всего </t>
  </si>
  <si>
    <t xml:space="preserve">        В том числе</t>
  </si>
  <si>
    <t xml:space="preserve">Объем субвенции </t>
  </si>
  <si>
    <t>освобожденные военно-учетные работники                          (на 1 ставку)</t>
  </si>
  <si>
    <t>1</t>
  </si>
  <si>
    <t>2</t>
  </si>
  <si>
    <t>3</t>
  </si>
  <si>
    <t>4</t>
  </si>
  <si>
    <t>5</t>
  </si>
  <si>
    <t>6</t>
  </si>
  <si>
    <t>7</t>
  </si>
  <si>
    <t>8</t>
  </si>
  <si>
    <t>на плановый период 2018 и 2019 годов</t>
  </si>
  <si>
    <t>от 00.00.2016  №  - МПА</t>
  </si>
  <si>
    <t>Приложение №11</t>
  </si>
  <si>
    <t>Муниципальная программа  "Уличное освещение  Золотодолинского сельского поселения на 2018-2020 годы"</t>
  </si>
  <si>
    <t>Муниципальная программа  "Благоустройство в Золотодолинском сельском поселении на 2018-2020годы"</t>
  </si>
  <si>
    <t>Муниципальная программа "Развитие культуры в Золотодолинском сельском поселении на 2018-2020 годы"</t>
  </si>
  <si>
    <t>Муниципальная программа  "Обеспечение пожарной безопасности в Золотодолинском сельском поселении"</t>
  </si>
  <si>
    <t>Муниципальная программа "Благоустройство в Золотодолинском сельском поселении на 2018-2020годы"</t>
  </si>
  <si>
    <t>Муниципальная программа "Обеспечение пожарной безопасности в Золотодолинском сельском поселении"</t>
  </si>
  <si>
    <t>Приложение 13</t>
  </si>
  <si>
    <t>Приложение  15</t>
  </si>
  <si>
    <t>Муниципальная программа "Уличное освещение  Золотодолинского сельского поселения на 2018-2020 годы"</t>
  </si>
  <si>
    <t>9994500</t>
  </si>
  <si>
    <t>от 00.00.2016 №   -МПА</t>
  </si>
  <si>
    <t>Расходы местного бюджета по финансовому обеспечению муниципальных программ и непрграммных направлений Золотодолинского сельского поселения на плановый период 2018 и 2019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</si>
</sst>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" fontId="1" fillId="0" borderId="11" xfId="0" applyNumberFormat="1" applyFont="1" applyBorder="1" applyAlignment="1">
      <alignment horizontal="center" vertical="center" wrapText="1" shrinkToFit="1"/>
    </xf>
    <xf numFmtId="2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shrinkToFit="1"/>
    </xf>
    <xf numFmtId="3" fontId="1" fillId="0" borderId="11" xfId="0" applyNumberFormat="1" applyFont="1" applyBorder="1" applyAlignment="1">
      <alignment horizontal="center" vertical="center" shrinkToFit="1"/>
    </xf>
    <xf numFmtId="2" fontId="1" fillId="0" borderId="11" xfId="0" applyNumberFormat="1" applyFont="1" applyBorder="1" applyAlignment="1">
      <alignment vertical="top" wrapText="1"/>
    </xf>
    <xf numFmtId="1" fontId="4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vertical="top" shrinkToFit="1"/>
    </xf>
    <xf numFmtId="49" fontId="4" fillId="0" borderId="13" xfId="0" applyNumberFormat="1" applyFont="1" applyBorder="1" applyAlignment="1">
      <alignment horizontal="center" vertical="top" shrinkToFi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shrinkToFit="1"/>
    </xf>
    <xf numFmtId="49" fontId="1" fillId="0" borderId="13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wrapText="1"/>
    </xf>
    <xf numFmtId="1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shrinkToFit="1"/>
    </xf>
    <xf numFmtId="49" fontId="8" fillId="0" borderId="13" xfId="0" applyNumberFormat="1" applyFont="1" applyBorder="1" applyAlignment="1">
      <alignment horizontal="center" vertical="top" shrinkToFit="1"/>
    </xf>
    <xf numFmtId="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1" fontId="4" fillId="0" borderId="11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 shrinkToFi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justify" wrapText="1"/>
    </xf>
    <xf numFmtId="2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vertical="top" shrinkToFit="1"/>
    </xf>
    <xf numFmtId="4" fontId="4" fillId="0" borderId="11" xfId="0" applyNumberFormat="1" applyFont="1" applyBorder="1" applyAlignment="1">
      <alignment horizontal="right" vertical="top" shrinkToFit="1"/>
    </xf>
    <xf numFmtId="4" fontId="4" fillId="0" borderId="11" xfId="0" applyNumberFormat="1" applyFont="1" applyBorder="1" applyAlignment="1">
      <alignment horizontal="right" vertical="top" wrapText="1" shrinkToFit="1"/>
    </xf>
    <xf numFmtId="4" fontId="1" fillId="0" borderId="11" xfId="0" applyNumberFormat="1" applyFont="1" applyBorder="1" applyAlignment="1">
      <alignment horizontal="right" vertical="top" wrapText="1" shrinkToFit="1"/>
    </xf>
    <xf numFmtId="4" fontId="8" fillId="0" borderId="11" xfId="0" applyNumberFormat="1" applyFont="1" applyBorder="1" applyAlignment="1">
      <alignment horizontal="right" vertical="top" shrinkToFit="1"/>
    </xf>
    <xf numFmtId="0" fontId="58" fillId="0" borderId="0" xfId="0" applyFont="1" applyAlignment="1">
      <alignment vertical="top" wrapText="1"/>
    </xf>
    <xf numFmtId="49" fontId="58" fillId="0" borderId="0" xfId="0" applyNumberFormat="1" applyFont="1" applyAlignment="1">
      <alignment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4" fontId="2" fillId="33" borderId="11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justify" vertical="top" wrapText="1"/>
    </xf>
    <xf numFmtId="0" fontId="12" fillId="33" borderId="11" xfId="0" applyFont="1" applyFill="1" applyBorder="1" applyAlignment="1">
      <alignment vertical="top" wrapText="1"/>
    </xf>
    <xf numFmtId="4" fontId="12" fillId="33" borderId="11" xfId="0" applyNumberFormat="1" applyFont="1" applyFill="1" applyBorder="1" applyAlignment="1">
      <alignment vertical="top" wrapText="1"/>
    </xf>
    <xf numFmtId="0" fontId="59" fillId="33" borderId="11" xfId="0" applyFont="1" applyFill="1" applyBorder="1" applyAlignment="1">
      <alignment horizontal="center" vertical="top"/>
    </xf>
    <xf numFmtId="0" fontId="59" fillId="33" borderId="11" xfId="0" applyFont="1" applyFill="1" applyBorder="1" applyAlignment="1">
      <alignment vertical="top" wrapText="1"/>
    </xf>
    <xf numFmtId="4" fontId="59" fillId="33" borderId="11" xfId="0" applyNumberFormat="1" applyFont="1" applyFill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shrinkToFit="1"/>
    </xf>
    <xf numFmtId="49" fontId="4" fillId="34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49" fontId="1" fillId="34" borderId="11" xfId="0" applyNumberFormat="1" applyFont="1" applyFill="1" applyBorder="1" applyAlignment="1">
      <alignment horizontal="left" vertical="top" wrapText="1"/>
    </xf>
    <xf numFmtId="180" fontId="4" fillId="0" borderId="11" xfId="0" applyNumberFormat="1" applyFont="1" applyBorder="1" applyAlignment="1">
      <alignment horizontal="right" vertical="top" shrinkToFit="1"/>
    </xf>
    <xf numFmtId="180" fontId="1" fillId="0" borderId="11" xfId="0" applyNumberFormat="1" applyFont="1" applyBorder="1" applyAlignment="1">
      <alignment horizontal="right" vertical="top" shrinkToFit="1"/>
    </xf>
    <xf numFmtId="1" fontId="4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 shrinkToFit="1"/>
    </xf>
    <xf numFmtId="2" fontId="1" fillId="0" borderId="11" xfId="0" applyNumberFormat="1" applyFont="1" applyBorder="1" applyAlignment="1">
      <alignment horizontal="center" vertical="center" shrinkToFit="1"/>
    </xf>
    <xf numFmtId="2" fontId="1" fillId="0" borderId="11" xfId="0" applyNumberFormat="1" applyFont="1" applyBorder="1" applyAlignment="1">
      <alignment horizontal="right" vertical="top" shrinkToFit="1"/>
    </xf>
    <xf numFmtId="2" fontId="4" fillId="0" borderId="11" xfId="0" applyNumberFormat="1" applyFont="1" applyBorder="1" applyAlignment="1">
      <alignment horizontal="right" vertical="top" shrinkToFit="1"/>
    </xf>
    <xf numFmtId="0" fontId="4" fillId="0" borderId="11" xfId="0" applyFont="1" applyBorder="1" applyAlignment="1">
      <alignment horizontal="center" vertical="justify" wrapText="1"/>
    </xf>
    <xf numFmtId="0" fontId="13" fillId="0" borderId="0" xfId="0" applyFont="1" applyAlignment="1">
      <alignment vertical="top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3" fillId="0" borderId="14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4" fontId="13" fillId="0" borderId="16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justify" vertical="top"/>
    </xf>
    <xf numFmtId="0" fontId="13" fillId="0" borderId="16" xfId="0" applyFont="1" applyBorder="1" applyAlignment="1">
      <alignment horizontal="justify" vertical="top"/>
    </xf>
    <xf numFmtId="0" fontId="15" fillId="0" borderId="16" xfId="0" applyFont="1" applyBorder="1" applyAlignment="1">
      <alignment horizontal="justify" vertical="top"/>
    </xf>
    <xf numFmtId="4" fontId="15" fillId="0" borderId="16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vertical="top" wrapText="1"/>
    </xf>
    <xf numFmtId="181" fontId="13" fillId="0" borderId="11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3" fontId="17" fillId="0" borderId="0" xfId="0" applyNumberFormat="1" applyFont="1" applyFill="1" applyAlignment="1">
      <alignment vertical="justify" wrapText="1"/>
    </xf>
    <xf numFmtId="2" fontId="13" fillId="0" borderId="0" xfId="0" applyNumberFormat="1" applyFont="1" applyFill="1" applyBorder="1" applyAlignment="1">
      <alignment horizontal="right" vertical="justify" wrapText="1"/>
    </xf>
    <xf numFmtId="2" fontId="13" fillId="0" borderId="0" xfId="0" applyNumberFormat="1" applyFont="1" applyFill="1" applyBorder="1" applyAlignment="1">
      <alignment horizontal="right" vertical="justify"/>
    </xf>
    <xf numFmtId="3" fontId="13" fillId="0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justify" wrapText="1"/>
    </xf>
    <xf numFmtId="0" fontId="13" fillId="0" borderId="11" xfId="61" applyNumberFormat="1" applyFont="1" applyFill="1" applyBorder="1" applyAlignment="1">
      <alignment horizontal="center" vertical="justify" wrapText="1"/>
    </xf>
    <xf numFmtId="2" fontId="13" fillId="33" borderId="11" xfId="0" applyNumberFormat="1" applyFont="1" applyFill="1" applyBorder="1" applyAlignment="1">
      <alignment vertical="top" wrapText="1"/>
    </xf>
    <xf numFmtId="4" fontId="13" fillId="33" borderId="11" xfId="0" applyNumberFormat="1" applyFont="1" applyFill="1" applyBorder="1" applyAlignment="1">
      <alignment horizontal="right" indent="1"/>
    </xf>
    <xf numFmtId="1" fontId="13" fillId="33" borderId="11" xfId="0" applyNumberFormat="1" applyFont="1" applyFill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right" wrapText="1" indent="1"/>
    </xf>
    <xf numFmtId="0" fontId="1" fillId="33" borderId="0" xfId="0" applyFont="1" applyFill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center" vertical="center" wrapText="1" shrinkToFit="1"/>
    </xf>
    <xf numFmtId="1" fontId="1" fillId="0" borderId="16" xfId="0" applyNumberFormat="1" applyFont="1" applyBorder="1" applyAlignment="1">
      <alignment horizontal="center" vertical="center" wrapText="1" shrinkToFi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14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3" fontId="13" fillId="0" borderId="0" xfId="0" applyNumberFormat="1" applyFont="1" applyFill="1" applyAlignment="1">
      <alignment horizontal="center" vertical="justify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justify" wrapText="1"/>
    </xf>
    <xf numFmtId="49" fontId="13" fillId="0" borderId="13" xfId="0" applyNumberFormat="1" applyFont="1" applyFill="1" applyBorder="1" applyAlignment="1">
      <alignment horizontal="center" vertical="justify" wrapText="1"/>
    </xf>
    <xf numFmtId="49" fontId="13" fillId="0" borderId="12" xfId="0" applyNumberFormat="1" applyFont="1" applyFill="1" applyBorder="1" applyAlignment="1">
      <alignment horizontal="center" vertical="justify" wrapText="1"/>
    </xf>
    <xf numFmtId="43" fontId="13" fillId="0" borderId="21" xfId="61" applyNumberFormat="1" applyFont="1" applyFill="1" applyBorder="1" applyAlignment="1">
      <alignment horizontal="center" vertical="center" wrapText="1"/>
    </xf>
    <xf numFmtId="43" fontId="13" fillId="0" borderId="22" xfId="61" applyNumberFormat="1" applyFont="1" applyFill="1" applyBorder="1" applyAlignment="1">
      <alignment horizontal="center" vertical="center" wrapText="1"/>
    </xf>
    <xf numFmtId="43" fontId="13" fillId="0" borderId="20" xfId="61" applyNumberFormat="1" applyFont="1" applyFill="1" applyBorder="1" applyAlignment="1">
      <alignment horizontal="center" vertical="center" wrapText="1"/>
    </xf>
    <xf numFmtId="43" fontId="13" fillId="0" borderId="15" xfId="61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28.7109375" style="0" customWidth="1"/>
    <col min="2" max="2" width="39.140625" style="0" customWidth="1"/>
    <col min="3" max="3" width="18.140625" style="0" customWidth="1"/>
  </cols>
  <sheetData>
    <row r="1" spans="1:3" ht="12.75">
      <c r="A1" s="76"/>
      <c r="B1" s="73" t="s">
        <v>155</v>
      </c>
      <c r="C1" s="74"/>
    </row>
    <row r="2" spans="1:3" ht="12.75">
      <c r="A2" s="76"/>
      <c r="B2" s="73" t="s">
        <v>153</v>
      </c>
      <c r="C2" s="74"/>
    </row>
    <row r="3" spans="1:3" ht="12.75">
      <c r="A3" s="76"/>
      <c r="B3" s="75" t="s">
        <v>154</v>
      </c>
      <c r="C3" s="74"/>
    </row>
    <row r="4" spans="1:3" ht="12.75">
      <c r="A4" s="76"/>
      <c r="B4" s="159" t="s">
        <v>270</v>
      </c>
      <c r="C4" s="159"/>
    </row>
    <row r="5" spans="1:3" ht="12.75">
      <c r="A5" s="76"/>
      <c r="B5" s="74"/>
      <c r="C5" s="74"/>
    </row>
    <row r="6" spans="1:3" ht="15.75">
      <c r="A6" s="77"/>
      <c r="B6" s="77" t="s">
        <v>156</v>
      </c>
      <c r="C6" s="77"/>
    </row>
    <row r="7" spans="1:3" ht="15.75">
      <c r="A7" s="77"/>
      <c r="B7" s="77" t="s">
        <v>274</v>
      </c>
      <c r="C7" s="77"/>
    </row>
    <row r="8" spans="1:3" ht="47.25">
      <c r="A8" s="90" t="s">
        <v>157</v>
      </c>
      <c r="B8" s="90" t="s">
        <v>158</v>
      </c>
      <c r="C8" s="90" t="s">
        <v>0</v>
      </c>
    </row>
    <row r="9" spans="1:3" ht="15.75">
      <c r="A9" s="78">
        <v>1</v>
      </c>
      <c r="B9" s="78">
        <v>2</v>
      </c>
      <c r="C9" s="78">
        <v>3</v>
      </c>
    </row>
    <row r="10" spans="1:3" ht="31.5">
      <c r="A10" s="90" t="s">
        <v>159</v>
      </c>
      <c r="B10" s="92" t="s">
        <v>160</v>
      </c>
      <c r="C10" s="93">
        <f>C11+C19+C21+C26+C29+C38+C13+C33+C43</f>
        <v>2941000</v>
      </c>
    </row>
    <row r="11" spans="1:3" ht="15.75">
      <c r="A11" s="90" t="s">
        <v>161</v>
      </c>
      <c r="B11" s="81" t="s">
        <v>162</v>
      </c>
      <c r="C11" s="87">
        <f>C12</f>
        <v>600000</v>
      </c>
    </row>
    <row r="12" spans="1:3" ht="15.75">
      <c r="A12" s="90" t="s">
        <v>163</v>
      </c>
      <c r="B12" s="81" t="s">
        <v>164</v>
      </c>
      <c r="C12" s="87">
        <v>600000</v>
      </c>
    </row>
    <row r="13" spans="1:3" ht="67.5" customHeight="1" hidden="1">
      <c r="A13" s="79" t="s">
        <v>165</v>
      </c>
      <c r="B13" s="80" t="s">
        <v>166</v>
      </c>
      <c r="C13" s="87">
        <f>C14</f>
        <v>0</v>
      </c>
    </row>
    <row r="14" spans="1:3" ht="47.25" hidden="1">
      <c r="A14" s="79" t="s">
        <v>167</v>
      </c>
      <c r="B14" s="80" t="s">
        <v>168</v>
      </c>
      <c r="C14" s="87">
        <f>C15+C16+C17+C18</f>
        <v>0</v>
      </c>
    </row>
    <row r="15" spans="1:3" ht="78.75" hidden="1">
      <c r="A15" s="79" t="s">
        <v>169</v>
      </c>
      <c r="B15" s="80" t="s">
        <v>170</v>
      </c>
      <c r="C15" s="87"/>
    </row>
    <row r="16" spans="1:3" ht="110.25" hidden="1">
      <c r="A16" s="79" t="s">
        <v>171</v>
      </c>
      <c r="B16" s="80" t="s">
        <v>172</v>
      </c>
      <c r="C16" s="87"/>
    </row>
    <row r="17" spans="1:3" ht="110.25" hidden="1">
      <c r="A17" s="79" t="s">
        <v>173</v>
      </c>
      <c r="B17" s="80" t="s">
        <v>174</v>
      </c>
      <c r="C17" s="87"/>
    </row>
    <row r="18" spans="1:3" ht="110.25" hidden="1">
      <c r="A18" s="79" t="s">
        <v>175</v>
      </c>
      <c r="B18" s="80" t="s">
        <v>176</v>
      </c>
      <c r="C18" s="87"/>
    </row>
    <row r="19" spans="1:3" ht="31.5">
      <c r="A19" s="90" t="s">
        <v>177</v>
      </c>
      <c r="B19" s="81" t="s">
        <v>178</v>
      </c>
      <c r="C19" s="87">
        <f>C20</f>
        <v>1000</v>
      </c>
    </row>
    <row r="20" spans="1:3" ht="15.75">
      <c r="A20" s="90" t="s">
        <v>179</v>
      </c>
      <c r="B20" s="81" t="s">
        <v>180</v>
      </c>
      <c r="C20" s="87">
        <v>1000</v>
      </c>
    </row>
    <row r="21" spans="1:3" ht="15.75">
      <c r="A21" s="90" t="s">
        <v>181</v>
      </c>
      <c r="B21" s="81" t="s">
        <v>182</v>
      </c>
      <c r="C21" s="87">
        <f>C22+C23</f>
        <v>2010000</v>
      </c>
    </row>
    <row r="22" spans="1:3" ht="78.75">
      <c r="A22" s="90" t="s">
        <v>183</v>
      </c>
      <c r="B22" s="81" t="s">
        <v>184</v>
      </c>
      <c r="C22" s="87">
        <v>120000</v>
      </c>
    </row>
    <row r="23" spans="1:3" ht="15.75">
      <c r="A23" s="90" t="s">
        <v>185</v>
      </c>
      <c r="B23" s="81" t="s">
        <v>186</v>
      </c>
      <c r="C23" s="87">
        <f>C24+C25</f>
        <v>1890000</v>
      </c>
    </row>
    <row r="24" spans="1:3" ht="63">
      <c r="A24" s="90" t="s">
        <v>187</v>
      </c>
      <c r="B24" s="81" t="s">
        <v>188</v>
      </c>
      <c r="C24" s="87">
        <v>1700000</v>
      </c>
    </row>
    <row r="25" spans="1:3" ht="63">
      <c r="A25" s="90" t="s">
        <v>189</v>
      </c>
      <c r="B25" s="81" t="s">
        <v>190</v>
      </c>
      <c r="C25" s="87">
        <v>190000</v>
      </c>
    </row>
    <row r="26" spans="1:3" ht="31.5" hidden="1">
      <c r="A26" s="90" t="s">
        <v>191</v>
      </c>
      <c r="B26" s="81" t="s">
        <v>192</v>
      </c>
      <c r="C26" s="87">
        <f>C27</f>
        <v>0</v>
      </c>
    </row>
    <row r="27" spans="1:3" ht="94.5" hidden="1">
      <c r="A27" s="90" t="s">
        <v>193</v>
      </c>
      <c r="B27" s="81" t="s">
        <v>194</v>
      </c>
      <c r="C27" s="87">
        <f>C28</f>
        <v>0</v>
      </c>
    </row>
    <row r="28" spans="1:3" ht="126" hidden="1">
      <c r="A28" s="90" t="s">
        <v>195</v>
      </c>
      <c r="B28" s="81" t="s">
        <v>196</v>
      </c>
      <c r="C28" s="87">
        <v>0</v>
      </c>
    </row>
    <row r="29" spans="1:3" ht="78.75">
      <c r="A29" s="90" t="s">
        <v>197</v>
      </c>
      <c r="B29" s="81" t="s">
        <v>198</v>
      </c>
      <c r="C29" s="87">
        <f>C30+C31+C32</f>
        <v>230000</v>
      </c>
    </row>
    <row r="30" spans="1:3" ht="126" hidden="1">
      <c r="A30" s="94" t="s">
        <v>199</v>
      </c>
      <c r="B30" s="95" t="s">
        <v>200</v>
      </c>
      <c r="C30" s="96">
        <v>0</v>
      </c>
    </row>
    <row r="31" spans="1:3" ht="88.5" customHeight="1">
      <c r="A31" s="90" t="s">
        <v>201</v>
      </c>
      <c r="B31" s="81" t="s">
        <v>202</v>
      </c>
      <c r="C31" s="87">
        <v>230000</v>
      </c>
    </row>
    <row r="32" spans="1:3" ht="141.75" hidden="1">
      <c r="A32" s="90" t="s">
        <v>203</v>
      </c>
      <c r="B32" s="81" t="s">
        <v>204</v>
      </c>
      <c r="C32" s="87"/>
    </row>
    <row r="33" spans="1:3" ht="50.25" customHeight="1">
      <c r="A33" s="90" t="s">
        <v>205</v>
      </c>
      <c r="B33" s="81" t="s">
        <v>206</v>
      </c>
      <c r="C33" s="87">
        <f>C37+C34</f>
        <v>90000</v>
      </c>
    </row>
    <row r="34" spans="1:3" ht="15.75" hidden="1">
      <c r="A34" s="82" t="s">
        <v>207</v>
      </c>
      <c r="B34" s="83" t="s">
        <v>208</v>
      </c>
      <c r="C34" s="87">
        <f>C35</f>
        <v>0</v>
      </c>
    </row>
    <row r="35" spans="1:3" ht="47.25" hidden="1">
      <c r="A35" s="82" t="s">
        <v>209</v>
      </c>
      <c r="B35" s="84" t="s">
        <v>210</v>
      </c>
      <c r="C35" s="87">
        <v>0</v>
      </c>
    </row>
    <row r="36" spans="1:3" ht="15.75">
      <c r="A36" s="82" t="s">
        <v>211</v>
      </c>
      <c r="B36" s="1" t="s">
        <v>212</v>
      </c>
      <c r="C36" s="87">
        <f>C37</f>
        <v>90000</v>
      </c>
    </row>
    <row r="37" spans="1:3" ht="31.5">
      <c r="A37" s="98" t="s">
        <v>213</v>
      </c>
      <c r="B37" s="85" t="s">
        <v>214</v>
      </c>
      <c r="C37" s="87">
        <v>90000</v>
      </c>
    </row>
    <row r="38" spans="1:3" ht="15.75" hidden="1">
      <c r="A38" s="90" t="s">
        <v>215</v>
      </c>
      <c r="B38" s="107" t="s">
        <v>216</v>
      </c>
      <c r="C38" s="87">
        <f>C41+C39</f>
        <v>0</v>
      </c>
    </row>
    <row r="39" spans="1:3" ht="49.5" customHeight="1" hidden="1">
      <c r="A39" s="108" t="s">
        <v>264</v>
      </c>
      <c r="B39" s="3" t="s">
        <v>265</v>
      </c>
      <c r="C39" s="87">
        <f>C40</f>
        <v>0</v>
      </c>
    </row>
    <row r="40" spans="1:3" ht="68.25" customHeight="1" hidden="1">
      <c r="A40" s="108" t="s">
        <v>266</v>
      </c>
      <c r="B40" s="84" t="s">
        <v>267</v>
      </c>
      <c r="C40" s="87"/>
    </row>
    <row r="41" spans="1:3" ht="78.75" hidden="1">
      <c r="A41" s="86" t="s">
        <v>217</v>
      </c>
      <c r="B41" s="84" t="s">
        <v>218</v>
      </c>
      <c r="C41" s="97">
        <f>C42</f>
        <v>0</v>
      </c>
    </row>
    <row r="42" spans="1:3" ht="94.5" hidden="1">
      <c r="A42" s="86" t="s">
        <v>219</v>
      </c>
      <c r="B42" s="3" t="s">
        <v>220</v>
      </c>
      <c r="C42" s="87"/>
    </row>
    <row r="43" spans="1:3" ht="15.75">
      <c r="A43" s="88" t="s">
        <v>221</v>
      </c>
      <c r="B43" s="89" t="s">
        <v>222</v>
      </c>
      <c r="C43" s="87">
        <f>C45+C47</f>
        <v>10000</v>
      </c>
    </row>
    <row r="44" spans="1:3" ht="15.75" hidden="1">
      <c r="A44" s="90" t="s">
        <v>221</v>
      </c>
      <c r="B44" s="89" t="s">
        <v>222</v>
      </c>
      <c r="C44" s="87">
        <v>0</v>
      </c>
    </row>
    <row r="45" spans="1:3" ht="15.75" hidden="1">
      <c r="A45" s="90" t="s">
        <v>223</v>
      </c>
      <c r="B45" s="91" t="s">
        <v>224</v>
      </c>
      <c r="C45" s="87">
        <v>0</v>
      </c>
    </row>
    <row r="46" spans="1:3" ht="47.25" hidden="1">
      <c r="A46" s="90" t="s">
        <v>225</v>
      </c>
      <c r="B46" s="89" t="s">
        <v>226</v>
      </c>
      <c r="C46" s="87">
        <v>0</v>
      </c>
    </row>
    <row r="47" spans="1:3" ht="15.75">
      <c r="A47" s="90" t="s">
        <v>227</v>
      </c>
      <c r="B47" s="89" t="s">
        <v>228</v>
      </c>
      <c r="C47" s="87">
        <f>C48</f>
        <v>10000</v>
      </c>
    </row>
    <row r="48" spans="1:3" ht="31.5">
      <c r="A48" s="90" t="s">
        <v>229</v>
      </c>
      <c r="B48" s="89" t="s">
        <v>230</v>
      </c>
      <c r="C48" s="87">
        <v>10000</v>
      </c>
    </row>
    <row r="49" spans="1:3" ht="31.5">
      <c r="A49" s="90" t="s">
        <v>231</v>
      </c>
      <c r="B49" s="92" t="s">
        <v>232</v>
      </c>
      <c r="C49" s="93">
        <f>C50</f>
        <v>4559000</v>
      </c>
    </row>
    <row r="50" spans="1:3" ht="30.75" customHeight="1">
      <c r="A50" s="90" t="s">
        <v>233</v>
      </c>
      <c r="B50" s="81" t="s">
        <v>234</v>
      </c>
      <c r="C50" s="87">
        <f>C51+C54+C56</f>
        <v>4559000</v>
      </c>
    </row>
    <row r="51" spans="1:3" ht="31.5">
      <c r="A51" s="90" t="s">
        <v>235</v>
      </c>
      <c r="B51" s="81" t="s">
        <v>251</v>
      </c>
      <c r="C51" s="87">
        <f>C52</f>
        <v>4327000</v>
      </c>
    </row>
    <row r="52" spans="1:3" ht="31.5">
      <c r="A52" s="90" t="s">
        <v>236</v>
      </c>
      <c r="B52" s="81" t="s">
        <v>237</v>
      </c>
      <c r="C52" s="87">
        <f>C53</f>
        <v>4327000</v>
      </c>
    </row>
    <row r="53" spans="1:3" ht="30.75" customHeight="1">
      <c r="A53" s="90" t="s">
        <v>238</v>
      </c>
      <c r="B53" s="81" t="s">
        <v>239</v>
      </c>
      <c r="C53" s="87">
        <v>4327000</v>
      </c>
    </row>
    <row r="54" spans="1:3" ht="31.5" customHeight="1">
      <c r="A54" s="90" t="s">
        <v>240</v>
      </c>
      <c r="B54" s="81" t="s">
        <v>252</v>
      </c>
      <c r="C54" s="87">
        <f>C55</f>
        <v>232000</v>
      </c>
    </row>
    <row r="55" spans="1:3" ht="30.75" customHeight="1">
      <c r="A55" s="90" t="s">
        <v>241</v>
      </c>
      <c r="B55" s="81" t="s">
        <v>242</v>
      </c>
      <c r="C55" s="87">
        <v>232000</v>
      </c>
    </row>
    <row r="56" spans="1:3" ht="15.75" hidden="1">
      <c r="A56" s="90" t="s">
        <v>243</v>
      </c>
      <c r="B56" s="81" t="s">
        <v>1</v>
      </c>
      <c r="C56" s="87">
        <f>C57</f>
        <v>0</v>
      </c>
    </row>
    <row r="57" spans="1:3" ht="31.5" hidden="1">
      <c r="A57" s="90" t="s">
        <v>244</v>
      </c>
      <c r="B57" s="84" t="s">
        <v>245</v>
      </c>
      <c r="C57" s="87">
        <f>C58</f>
        <v>0</v>
      </c>
    </row>
    <row r="58" spans="1:3" ht="33.75" customHeight="1" hidden="1">
      <c r="A58" s="90" t="s">
        <v>246</v>
      </c>
      <c r="B58" s="3" t="s">
        <v>247</v>
      </c>
      <c r="C58" s="87">
        <v>0</v>
      </c>
    </row>
    <row r="59" spans="1:3" ht="15.75">
      <c r="A59" s="90"/>
      <c r="B59" s="92" t="s">
        <v>248</v>
      </c>
      <c r="C59" s="93">
        <f>C10+C49</f>
        <v>7500000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0.57421875" style="0" customWidth="1"/>
    <col min="2" max="2" width="20.421875" style="0" customWidth="1"/>
    <col min="3" max="3" width="15.140625" style="0" customWidth="1"/>
    <col min="4" max="4" width="18.421875" style="0" customWidth="1"/>
    <col min="5" max="5" width="21.57421875" style="0" customWidth="1"/>
  </cols>
  <sheetData>
    <row r="1" spans="1:3" ht="16.5">
      <c r="A1" s="200"/>
      <c r="C1" s="120" t="s">
        <v>318</v>
      </c>
    </row>
    <row r="2" spans="1:3" ht="16.5">
      <c r="A2" s="200"/>
      <c r="C2" s="120" t="s">
        <v>298</v>
      </c>
    </row>
    <row r="3" spans="1:3" ht="16.5">
      <c r="A3" s="200"/>
      <c r="C3" s="120" t="s">
        <v>123</v>
      </c>
    </row>
    <row r="4" spans="1:3" ht="16.5">
      <c r="A4" s="200"/>
      <c r="C4" s="120" t="s">
        <v>331</v>
      </c>
    </row>
    <row r="5" ht="16.5">
      <c r="A5" s="139"/>
    </row>
    <row r="6" ht="16.5">
      <c r="A6" s="140"/>
    </row>
    <row r="7" spans="1:5" ht="16.5">
      <c r="A7" s="201" t="s">
        <v>299</v>
      </c>
      <c r="B7" s="182"/>
      <c r="C7" s="182"/>
      <c r="D7" s="182"/>
      <c r="E7" s="182"/>
    </row>
    <row r="8" spans="1:5" ht="16.5">
      <c r="A8" s="201" t="s">
        <v>319</v>
      </c>
      <c r="B8" s="182"/>
      <c r="C8" s="182"/>
      <c r="D8" s="182"/>
      <c r="E8" s="182"/>
    </row>
    <row r="9" spans="1:5" ht="16.5">
      <c r="A9" s="201" t="s">
        <v>320</v>
      </c>
      <c r="B9" s="182"/>
      <c r="C9" s="182"/>
      <c r="D9" s="182"/>
      <c r="E9" s="182"/>
    </row>
    <row r="10" spans="1:5" ht="16.5">
      <c r="A10" s="201" t="s">
        <v>321</v>
      </c>
      <c r="B10" s="182"/>
      <c r="C10" s="182"/>
      <c r="D10" s="182"/>
      <c r="E10" s="182"/>
    </row>
    <row r="11" spans="1:5" ht="16.5">
      <c r="A11" s="201" t="s">
        <v>330</v>
      </c>
      <c r="B11" s="182"/>
      <c r="C11" s="182"/>
      <c r="D11" s="182"/>
      <c r="E11" s="182"/>
    </row>
    <row r="12" ht="16.5">
      <c r="A12" s="140"/>
    </row>
    <row r="13" ht="16.5">
      <c r="E13" s="141" t="s">
        <v>322</v>
      </c>
    </row>
    <row r="14" spans="1:5" ht="16.5">
      <c r="A14" s="187" t="s">
        <v>323</v>
      </c>
      <c r="B14" s="199" t="s">
        <v>324</v>
      </c>
      <c r="C14" s="199" t="s">
        <v>325</v>
      </c>
      <c r="D14" s="199"/>
      <c r="E14" s="187" t="s">
        <v>329</v>
      </c>
    </row>
    <row r="15" spans="1:5" ht="82.5">
      <c r="A15" s="188"/>
      <c r="B15" s="199"/>
      <c r="C15" s="128" t="s">
        <v>326</v>
      </c>
      <c r="D15" s="128" t="s">
        <v>327</v>
      </c>
      <c r="E15" s="188"/>
    </row>
    <row r="16" spans="1:5" ht="16.5">
      <c r="A16" s="128">
        <v>1</v>
      </c>
      <c r="B16" s="128">
        <v>2</v>
      </c>
      <c r="C16" s="128">
        <v>3</v>
      </c>
      <c r="D16" s="128">
        <v>4</v>
      </c>
      <c r="E16" s="128">
        <v>5</v>
      </c>
    </row>
    <row r="17" spans="1:5" ht="33">
      <c r="A17" s="142" t="s">
        <v>328</v>
      </c>
      <c r="B17" s="128">
        <v>1</v>
      </c>
      <c r="C17" s="128">
        <v>1</v>
      </c>
      <c r="D17" s="128"/>
      <c r="E17" s="143">
        <v>232000</v>
      </c>
    </row>
  </sheetData>
  <sheetProtection/>
  <mergeCells count="10">
    <mergeCell ref="A14:A15"/>
    <mergeCell ref="B14:B15"/>
    <mergeCell ref="C14:D14"/>
    <mergeCell ref="E14:E15"/>
    <mergeCell ref="A1:A4"/>
    <mergeCell ref="A7:E7"/>
    <mergeCell ref="A8:E8"/>
    <mergeCell ref="A9:E9"/>
    <mergeCell ref="A10:E10"/>
    <mergeCell ref="A11:E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9.28125" style="0" customWidth="1"/>
    <col min="8" max="8" width="14.140625" style="0" customWidth="1"/>
    <col min="9" max="9" width="14.8515625" style="0" customWidth="1"/>
  </cols>
  <sheetData>
    <row r="1" spans="1:9" ht="18.75">
      <c r="A1" s="144"/>
      <c r="B1" s="144"/>
      <c r="C1" s="144"/>
      <c r="D1" s="144"/>
      <c r="E1" s="144"/>
      <c r="F1" s="144"/>
      <c r="G1" s="120" t="s">
        <v>357</v>
      </c>
      <c r="H1" s="145"/>
      <c r="I1" s="145"/>
    </row>
    <row r="2" spans="1:9" ht="18.75">
      <c r="A2" s="144"/>
      <c r="B2" s="144"/>
      <c r="C2" s="144"/>
      <c r="D2" s="144"/>
      <c r="E2" s="144"/>
      <c r="F2" s="144"/>
      <c r="G2" s="120" t="s">
        <v>298</v>
      </c>
      <c r="H2" s="145"/>
      <c r="I2" s="145"/>
    </row>
    <row r="3" spans="1:9" ht="18.75">
      <c r="A3" s="144"/>
      <c r="B3" s="144"/>
      <c r="C3" s="144"/>
      <c r="D3" s="144"/>
      <c r="E3" s="144"/>
      <c r="F3" s="144"/>
      <c r="G3" s="120" t="s">
        <v>123</v>
      </c>
      <c r="H3" s="145"/>
      <c r="I3" s="145"/>
    </row>
    <row r="4" spans="1:9" ht="18.75">
      <c r="A4" s="144"/>
      <c r="B4" s="144"/>
      <c r="C4" s="144"/>
      <c r="D4" s="144"/>
      <c r="E4" s="144"/>
      <c r="F4" s="144"/>
      <c r="G4" s="120" t="s">
        <v>348</v>
      </c>
      <c r="H4" s="146"/>
      <c r="I4" s="146"/>
    </row>
    <row r="5" spans="1:9" ht="18.75">
      <c r="A5" s="144"/>
      <c r="B5" s="144"/>
      <c r="C5" s="144"/>
      <c r="D5" s="144"/>
      <c r="E5" s="144"/>
      <c r="F5" s="144"/>
      <c r="G5" s="120"/>
      <c r="H5" s="146"/>
      <c r="I5" s="146"/>
    </row>
    <row r="6" spans="1:9" ht="18.75">
      <c r="A6" s="144"/>
      <c r="B6" s="201" t="s">
        <v>299</v>
      </c>
      <c r="C6" s="182"/>
      <c r="D6" s="182"/>
      <c r="E6" s="182"/>
      <c r="F6" s="182"/>
      <c r="G6" s="144"/>
      <c r="H6" s="204"/>
      <c r="I6" s="204"/>
    </row>
    <row r="7" spans="1:9" ht="16.5">
      <c r="A7" s="201" t="s">
        <v>332</v>
      </c>
      <c r="B7" s="191"/>
      <c r="C7" s="191"/>
      <c r="D7" s="191"/>
      <c r="E7" s="191"/>
      <c r="F7" s="191"/>
      <c r="G7" s="191"/>
      <c r="H7" s="191"/>
      <c r="I7" s="191"/>
    </row>
    <row r="8" spans="1:9" ht="16.5">
      <c r="A8" s="201" t="s">
        <v>333</v>
      </c>
      <c r="B8" s="205"/>
      <c r="C8" s="205"/>
      <c r="D8" s="205"/>
      <c r="E8" s="205"/>
      <c r="F8" s="205"/>
      <c r="G8" s="205"/>
      <c r="H8" s="205"/>
      <c r="I8" s="205"/>
    </row>
    <row r="9" spans="1:9" ht="16.5">
      <c r="A9" s="206" t="s">
        <v>347</v>
      </c>
      <c r="B9" s="206"/>
      <c r="C9" s="206"/>
      <c r="D9" s="206"/>
      <c r="E9" s="206"/>
      <c r="F9" s="206"/>
      <c r="G9" s="206"/>
      <c r="H9" s="206"/>
      <c r="I9" s="206"/>
    </row>
    <row r="10" spans="1:9" ht="18.75">
      <c r="A10" s="147"/>
      <c r="B10" s="147"/>
      <c r="C10" s="147"/>
      <c r="D10" s="147"/>
      <c r="E10" s="147"/>
      <c r="F10" s="147"/>
      <c r="G10" s="144"/>
      <c r="H10" s="148"/>
      <c r="I10" s="149" t="s">
        <v>334</v>
      </c>
    </row>
    <row r="11" spans="1:9" ht="16.5">
      <c r="A11" s="187" t="s">
        <v>323</v>
      </c>
      <c r="B11" s="207" t="s">
        <v>335</v>
      </c>
      <c r="C11" s="208"/>
      <c r="D11" s="211" t="s">
        <v>336</v>
      </c>
      <c r="E11" s="212"/>
      <c r="F11" s="212"/>
      <c r="G11" s="213"/>
      <c r="H11" s="214" t="s">
        <v>337</v>
      </c>
      <c r="I11" s="215"/>
    </row>
    <row r="12" spans="1:9" ht="16.5">
      <c r="A12" s="188"/>
      <c r="B12" s="209"/>
      <c r="C12" s="210"/>
      <c r="D12" s="202" t="s">
        <v>338</v>
      </c>
      <c r="E12" s="203"/>
      <c r="F12" s="202" t="s">
        <v>327</v>
      </c>
      <c r="G12" s="203"/>
      <c r="H12" s="216"/>
      <c r="I12" s="217"/>
    </row>
    <row r="13" spans="1:9" ht="33">
      <c r="A13" s="151"/>
      <c r="B13" s="152" t="s">
        <v>277</v>
      </c>
      <c r="C13" s="150" t="s">
        <v>291</v>
      </c>
      <c r="D13" s="152" t="s">
        <v>277</v>
      </c>
      <c r="E13" s="150" t="s">
        <v>291</v>
      </c>
      <c r="F13" s="152" t="s">
        <v>277</v>
      </c>
      <c r="G13" s="150" t="s">
        <v>291</v>
      </c>
      <c r="H13" s="152" t="s">
        <v>277</v>
      </c>
      <c r="I13" s="150" t="s">
        <v>291</v>
      </c>
    </row>
    <row r="14" spans="1:9" ht="16.5">
      <c r="A14" s="153" t="s">
        <v>339</v>
      </c>
      <c r="B14" s="153" t="s">
        <v>340</v>
      </c>
      <c r="C14" s="153" t="s">
        <v>341</v>
      </c>
      <c r="D14" s="153" t="s">
        <v>342</v>
      </c>
      <c r="E14" s="153" t="s">
        <v>343</v>
      </c>
      <c r="F14" s="153" t="s">
        <v>344</v>
      </c>
      <c r="G14" s="153" t="s">
        <v>345</v>
      </c>
      <c r="H14" s="153" t="s">
        <v>346</v>
      </c>
      <c r="I14" s="154">
        <v>9</v>
      </c>
    </row>
    <row r="15" spans="1:9" ht="72" customHeight="1">
      <c r="A15" s="155" t="s">
        <v>328</v>
      </c>
      <c r="B15" s="157">
        <v>1</v>
      </c>
      <c r="C15" s="157">
        <v>1</v>
      </c>
      <c r="D15" s="157">
        <v>1</v>
      </c>
      <c r="E15" s="157">
        <v>1</v>
      </c>
      <c r="F15" s="157"/>
      <c r="G15" s="157"/>
      <c r="H15" s="156">
        <v>232000</v>
      </c>
      <c r="I15" s="158">
        <v>232000</v>
      </c>
    </row>
  </sheetData>
  <sheetProtection/>
  <mergeCells count="11">
    <mergeCell ref="D12:E12"/>
    <mergeCell ref="F12:G12"/>
    <mergeCell ref="B6:F6"/>
    <mergeCell ref="H6:I6"/>
    <mergeCell ref="A7:I7"/>
    <mergeCell ref="A8:I8"/>
    <mergeCell ref="A9:I9"/>
    <mergeCell ref="A11:A12"/>
    <mergeCell ref="B11:C12"/>
    <mergeCell ref="D11:G11"/>
    <mergeCell ref="H11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7"/>
  <sheetViews>
    <sheetView zoomScalePageLayoutView="0" workbookViewId="0" topLeftCell="A41">
      <selection activeCell="A41" sqref="A41"/>
    </sheetView>
  </sheetViews>
  <sheetFormatPr defaultColWidth="10.7109375" defaultRowHeight="12.75"/>
  <cols>
    <col min="1" max="1" width="46.00390625" style="4" bestFit="1" customWidth="1"/>
    <col min="2" max="2" width="6.8515625" style="4" hidden="1" customWidth="1"/>
    <col min="3" max="3" width="7.140625" style="2" customWidth="1"/>
    <col min="4" max="4" width="10.28125" style="2" bestFit="1" customWidth="1"/>
    <col min="5" max="5" width="6.28125" style="2" bestFit="1" customWidth="1"/>
    <col min="6" max="6" width="12.8515625" style="6" customWidth="1"/>
    <col min="7" max="7" width="16.00390625" style="6" bestFit="1" customWidth="1"/>
    <col min="8" max="16384" width="10.7109375" style="2" customWidth="1"/>
  </cols>
  <sheetData>
    <row r="1" spans="4:6" ht="15">
      <c r="D1" s="5" t="s">
        <v>2</v>
      </c>
      <c r="E1" s="5"/>
      <c r="F1" s="5"/>
    </row>
    <row r="2" spans="4:6" ht="51" customHeight="1">
      <c r="D2" s="160" t="s">
        <v>271</v>
      </c>
      <c r="E2" s="160"/>
      <c r="F2" s="160"/>
    </row>
    <row r="3" spans="5:6" ht="15" customHeight="1" hidden="1">
      <c r="E3" s="60"/>
      <c r="F3" s="60"/>
    </row>
    <row r="4" spans="4:6" ht="15">
      <c r="D4" s="5"/>
      <c r="E4" s="5"/>
      <c r="F4" s="7"/>
    </row>
    <row r="5" spans="1:6" ht="18.75" customHeight="1">
      <c r="A5" s="61" t="s">
        <v>3</v>
      </c>
      <c r="B5" s="61"/>
      <c r="C5" s="61"/>
      <c r="D5" s="61"/>
      <c r="E5" s="61"/>
      <c r="F5" s="61"/>
    </row>
    <row r="6" spans="1:6" ht="15" customHeight="1">
      <c r="A6" s="161" t="s">
        <v>272</v>
      </c>
      <c r="B6" s="161"/>
      <c r="C6" s="161"/>
      <c r="D6" s="161"/>
      <c r="E6" s="161"/>
      <c r="F6" s="161"/>
    </row>
    <row r="7" spans="1:6" ht="38.25" customHeight="1">
      <c r="A7" s="162"/>
      <c r="B7" s="162"/>
      <c r="C7" s="162"/>
      <c r="D7" s="162"/>
      <c r="E7" s="162"/>
      <c r="F7" s="162"/>
    </row>
    <row r="8" spans="1:6" ht="36" customHeight="1">
      <c r="A8" s="8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0</v>
      </c>
    </row>
    <row r="9" spans="1:6" ht="15">
      <c r="A9" s="8">
        <v>1</v>
      </c>
      <c r="B9" s="8">
        <v>2</v>
      </c>
      <c r="C9" s="10">
        <v>3</v>
      </c>
      <c r="D9" s="10">
        <v>4</v>
      </c>
      <c r="E9" s="10">
        <v>5</v>
      </c>
      <c r="F9" s="11">
        <v>7</v>
      </c>
    </row>
    <row r="10" spans="1:8" ht="15">
      <c r="A10" s="12" t="s">
        <v>9</v>
      </c>
      <c r="B10" s="13">
        <v>992</v>
      </c>
      <c r="C10" s="14" t="s">
        <v>10</v>
      </c>
      <c r="D10" s="14" t="s">
        <v>11</v>
      </c>
      <c r="E10" s="14" t="s">
        <v>12</v>
      </c>
      <c r="F10" s="66">
        <f>F11+F20+F38+F44</f>
        <v>4204000</v>
      </c>
      <c r="G10" s="15"/>
      <c r="H10" s="16"/>
    </row>
    <row r="11" spans="1:8" ht="39.75" customHeight="1">
      <c r="A11" s="70" t="s">
        <v>139</v>
      </c>
      <c r="B11" s="13">
        <v>992</v>
      </c>
      <c r="C11" s="17" t="s">
        <v>13</v>
      </c>
      <c r="D11" s="17" t="s">
        <v>11</v>
      </c>
      <c r="E11" s="17" t="s">
        <v>12</v>
      </c>
      <c r="F11" s="65">
        <f>F12</f>
        <v>872000</v>
      </c>
      <c r="G11" s="15"/>
      <c r="H11" s="16"/>
    </row>
    <row r="12" spans="1:8" ht="25.5">
      <c r="A12" s="18" t="s">
        <v>49</v>
      </c>
      <c r="B12" s="13">
        <v>992</v>
      </c>
      <c r="C12" s="17" t="s">
        <v>13</v>
      </c>
      <c r="D12" s="17" t="s">
        <v>15</v>
      </c>
      <c r="E12" s="17" t="s">
        <v>12</v>
      </c>
      <c r="F12" s="65">
        <f>F14</f>
        <v>872000</v>
      </c>
      <c r="G12" s="15"/>
      <c r="H12" s="16"/>
    </row>
    <row r="13" spans="1:8" ht="25.5">
      <c r="A13" s="18" t="s">
        <v>59</v>
      </c>
      <c r="B13" s="13"/>
      <c r="C13" s="17" t="s">
        <v>13</v>
      </c>
      <c r="D13" s="17" t="s">
        <v>17</v>
      </c>
      <c r="E13" s="17" t="s">
        <v>12</v>
      </c>
      <c r="F13" s="65">
        <f>F14</f>
        <v>872000</v>
      </c>
      <c r="G13" s="15"/>
      <c r="H13" s="16"/>
    </row>
    <row r="14" spans="1:8" ht="15">
      <c r="A14" s="18" t="s">
        <v>18</v>
      </c>
      <c r="B14" s="13">
        <v>992</v>
      </c>
      <c r="C14" s="17" t="s">
        <v>13</v>
      </c>
      <c r="D14" s="17" t="s">
        <v>19</v>
      </c>
      <c r="E14" s="19" t="s">
        <v>12</v>
      </c>
      <c r="F14" s="65">
        <f>F15</f>
        <v>872000</v>
      </c>
      <c r="G14" s="15"/>
      <c r="H14" s="16"/>
    </row>
    <row r="15" spans="1:8" ht="63.75">
      <c r="A15" s="18" t="s">
        <v>20</v>
      </c>
      <c r="B15" s="13"/>
      <c r="C15" s="17" t="s">
        <v>13</v>
      </c>
      <c r="D15" s="17" t="s">
        <v>19</v>
      </c>
      <c r="E15" s="19" t="s">
        <v>21</v>
      </c>
      <c r="F15" s="65">
        <f>F16</f>
        <v>872000</v>
      </c>
      <c r="G15" s="15"/>
      <c r="H15" s="16"/>
    </row>
    <row r="16" spans="1:8" ht="25.5">
      <c r="A16" s="18" t="s">
        <v>22</v>
      </c>
      <c r="B16" s="13"/>
      <c r="C16" s="17" t="s">
        <v>13</v>
      </c>
      <c r="D16" s="17" t="s">
        <v>19</v>
      </c>
      <c r="E16" s="19" t="s">
        <v>23</v>
      </c>
      <c r="F16" s="65">
        <f>F17+F19</f>
        <v>872000</v>
      </c>
      <c r="G16" s="15"/>
      <c r="H16" s="16"/>
    </row>
    <row r="17" spans="1:8" ht="25.5">
      <c r="A17" s="18" t="s">
        <v>140</v>
      </c>
      <c r="B17" s="13">
        <v>992</v>
      </c>
      <c r="C17" s="17" t="s">
        <v>13</v>
      </c>
      <c r="D17" s="17" t="s">
        <v>19</v>
      </c>
      <c r="E17" s="17" t="s">
        <v>25</v>
      </c>
      <c r="F17" s="65">
        <v>670000</v>
      </c>
      <c r="G17" s="15"/>
      <c r="H17" s="16"/>
    </row>
    <row r="18" spans="1:8" ht="38.25" customHeight="1" hidden="1">
      <c r="A18" s="18" t="s">
        <v>26</v>
      </c>
      <c r="B18" s="13"/>
      <c r="C18" s="17" t="s">
        <v>13</v>
      </c>
      <c r="D18" s="17" t="s">
        <v>27</v>
      </c>
      <c r="E18" s="17" t="s">
        <v>28</v>
      </c>
      <c r="F18" s="65">
        <v>0</v>
      </c>
      <c r="G18" s="15"/>
      <c r="H18" s="16"/>
    </row>
    <row r="19" spans="1:8" ht="39.75" customHeight="1">
      <c r="A19" s="18" t="s">
        <v>29</v>
      </c>
      <c r="B19" s="13"/>
      <c r="C19" s="17" t="s">
        <v>13</v>
      </c>
      <c r="D19" s="17" t="s">
        <v>19</v>
      </c>
      <c r="E19" s="17" t="s">
        <v>30</v>
      </c>
      <c r="F19" s="65">
        <v>202000</v>
      </c>
      <c r="G19" s="15"/>
      <c r="H19" s="16"/>
    </row>
    <row r="20" spans="1:8" ht="51">
      <c r="A20" s="20" t="s">
        <v>31</v>
      </c>
      <c r="B20" s="13">
        <v>992</v>
      </c>
      <c r="C20" s="14" t="s">
        <v>32</v>
      </c>
      <c r="D20" s="14" t="s">
        <v>11</v>
      </c>
      <c r="E20" s="14" t="s">
        <v>12</v>
      </c>
      <c r="F20" s="66">
        <f>F21</f>
        <v>1244000</v>
      </c>
      <c r="G20" s="15"/>
      <c r="H20" s="16"/>
    </row>
    <row r="21" spans="1:8" ht="25.5">
      <c r="A21" s="18" t="s">
        <v>49</v>
      </c>
      <c r="B21" s="13">
        <v>992</v>
      </c>
      <c r="C21" s="17" t="s">
        <v>32</v>
      </c>
      <c r="D21" s="17" t="s">
        <v>15</v>
      </c>
      <c r="E21" s="17" t="s">
        <v>12</v>
      </c>
      <c r="F21" s="65">
        <f>F22</f>
        <v>1244000</v>
      </c>
      <c r="G21" s="15"/>
      <c r="H21" s="16"/>
    </row>
    <row r="22" spans="1:8" ht="25.5">
      <c r="A22" s="18" t="s">
        <v>59</v>
      </c>
      <c r="B22" s="13">
        <v>992</v>
      </c>
      <c r="C22" s="17" t="s">
        <v>32</v>
      </c>
      <c r="D22" s="17" t="s">
        <v>17</v>
      </c>
      <c r="E22" s="17" t="s">
        <v>12</v>
      </c>
      <c r="F22" s="65">
        <f>F23</f>
        <v>1244000</v>
      </c>
      <c r="G22" s="15"/>
      <c r="H22" s="16"/>
    </row>
    <row r="23" spans="1:8" ht="15">
      <c r="A23" s="18" t="s">
        <v>33</v>
      </c>
      <c r="B23" s="13">
        <v>992</v>
      </c>
      <c r="C23" s="17" t="s">
        <v>32</v>
      </c>
      <c r="D23" s="17" t="s">
        <v>34</v>
      </c>
      <c r="E23" s="17" t="s">
        <v>12</v>
      </c>
      <c r="F23" s="65">
        <f>F24+F29+F33</f>
        <v>1244000</v>
      </c>
      <c r="G23" s="15"/>
      <c r="H23" s="16"/>
    </row>
    <row r="24" spans="1:8" ht="63.75">
      <c r="A24" s="18" t="s">
        <v>20</v>
      </c>
      <c r="B24" s="13"/>
      <c r="C24" s="17" t="s">
        <v>32</v>
      </c>
      <c r="D24" s="17" t="s">
        <v>34</v>
      </c>
      <c r="E24" s="17" t="s">
        <v>21</v>
      </c>
      <c r="F24" s="65">
        <f>F25</f>
        <v>1130000</v>
      </c>
      <c r="G24" s="15"/>
      <c r="H24" s="16"/>
    </row>
    <row r="25" spans="1:8" ht="25.5">
      <c r="A25" s="18" t="s">
        <v>22</v>
      </c>
      <c r="B25" s="13"/>
      <c r="C25" s="17" t="s">
        <v>32</v>
      </c>
      <c r="D25" s="17" t="s">
        <v>34</v>
      </c>
      <c r="E25" s="17" t="s">
        <v>23</v>
      </c>
      <c r="F25" s="65">
        <f>F26+F27+F28</f>
        <v>1130000</v>
      </c>
      <c r="G25" s="15"/>
      <c r="H25" s="16"/>
    </row>
    <row r="26" spans="1:8" ht="25.5">
      <c r="A26" s="18" t="s">
        <v>140</v>
      </c>
      <c r="B26" s="13"/>
      <c r="C26" s="17" t="s">
        <v>32</v>
      </c>
      <c r="D26" s="17" t="s">
        <v>34</v>
      </c>
      <c r="E26" s="17" t="s">
        <v>25</v>
      </c>
      <c r="F26" s="65">
        <v>856000</v>
      </c>
      <c r="G26" s="15"/>
      <c r="H26" s="16"/>
    </row>
    <row r="27" spans="1:8" ht="38.25">
      <c r="A27" s="18" t="s">
        <v>146</v>
      </c>
      <c r="B27" s="13"/>
      <c r="C27" s="17" t="s">
        <v>32</v>
      </c>
      <c r="D27" s="17" t="s">
        <v>34</v>
      </c>
      <c r="E27" s="17" t="s">
        <v>28</v>
      </c>
      <c r="F27" s="65">
        <v>16000</v>
      </c>
      <c r="G27" s="15"/>
      <c r="H27" s="16"/>
    </row>
    <row r="28" spans="1:8" ht="51">
      <c r="A28" s="18" t="s">
        <v>29</v>
      </c>
      <c r="B28" s="13"/>
      <c r="C28" s="17" t="s">
        <v>32</v>
      </c>
      <c r="D28" s="17" t="s">
        <v>34</v>
      </c>
      <c r="E28" s="17" t="s">
        <v>30</v>
      </c>
      <c r="F28" s="65">
        <v>258000</v>
      </c>
      <c r="G28" s="15"/>
      <c r="H28" s="16"/>
    </row>
    <row r="29" spans="1:8" ht="25.5">
      <c r="A29" s="18" t="s">
        <v>35</v>
      </c>
      <c r="B29" s="13"/>
      <c r="C29" s="17" t="s">
        <v>32</v>
      </c>
      <c r="D29" s="17" t="s">
        <v>34</v>
      </c>
      <c r="E29" s="17" t="s">
        <v>36</v>
      </c>
      <c r="F29" s="65">
        <f>F30</f>
        <v>106000</v>
      </c>
      <c r="G29" s="15"/>
      <c r="H29" s="16"/>
    </row>
    <row r="30" spans="1:8" ht="25.5">
      <c r="A30" s="18" t="s">
        <v>37</v>
      </c>
      <c r="B30" s="13"/>
      <c r="C30" s="17" t="s">
        <v>32</v>
      </c>
      <c r="D30" s="17" t="s">
        <v>34</v>
      </c>
      <c r="E30" s="17" t="s">
        <v>38</v>
      </c>
      <c r="F30" s="65">
        <f>F32+F31</f>
        <v>106000</v>
      </c>
      <c r="G30" s="15"/>
      <c r="H30" s="16"/>
    </row>
    <row r="31" spans="1:8" ht="25.5" hidden="1">
      <c r="A31" s="18" t="s">
        <v>54</v>
      </c>
      <c r="B31" s="13"/>
      <c r="C31" s="17" t="s">
        <v>32</v>
      </c>
      <c r="D31" s="17" t="s">
        <v>34</v>
      </c>
      <c r="E31" s="17" t="s">
        <v>39</v>
      </c>
      <c r="F31" s="65"/>
      <c r="G31" s="15"/>
      <c r="H31" s="16"/>
    </row>
    <row r="32" spans="1:8" ht="25.5">
      <c r="A32" s="18" t="s">
        <v>40</v>
      </c>
      <c r="B32" s="13"/>
      <c r="C32" s="17" t="s">
        <v>32</v>
      </c>
      <c r="D32" s="17" t="s">
        <v>34</v>
      </c>
      <c r="E32" s="17" t="s">
        <v>41</v>
      </c>
      <c r="F32" s="65">
        <v>106000</v>
      </c>
      <c r="G32" s="15"/>
      <c r="H32" s="16"/>
    </row>
    <row r="33" spans="1:8" ht="15">
      <c r="A33" s="18" t="s">
        <v>42</v>
      </c>
      <c r="B33" s="13"/>
      <c r="C33" s="17" t="s">
        <v>32</v>
      </c>
      <c r="D33" s="17" t="s">
        <v>34</v>
      </c>
      <c r="E33" s="17" t="s">
        <v>43</v>
      </c>
      <c r="F33" s="65">
        <f>F34</f>
        <v>8000</v>
      </c>
      <c r="G33" s="15"/>
      <c r="H33" s="16"/>
    </row>
    <row r="34" spans="1:8" ht="15">
      <c r="A34" s="18" t="s">
        <v>44</v>
      </c>
      <c r="B34" s="13"/>
      <c r="C34" s="17" t="s">
        <v>32</v>
      </c>
      <c r="D34" s="17" t="s">
        <v>34</v>
      </c>
      <c r="E34" s="17" t="s">
        <v>45</v>
      </c>
      <c r="F34" s="65">
        <f>F36+F35+F37</f>
        <v>8000</v>
      </c>
      <c r="G34" s="15"/>
      <c r="H34" s="16"/>
    </row>
    <row r="35" spans="1:8" ht="25.5">
      <c r="A35" s="18" t="s">
        <v>46</v>
      </c>
      <c r="B35" s="13"/>
      <c r="C35" s="17" t="s">
        <v>32</v>
      </c>
      <c r="D35" s="17" t="s">
        <v>34</v>
      </c>
      <c r="E35" s="17" t="s">
        <v>47</v>
      </c>
      <c r="F35" s="65">
        <v>2400</v>
      </c>
      <c r="G35" s="15"/>
      <c r="H35" s="16"/>
    </row>
    <row r="36" spans="1:8" ht="15">
      <c r="A36" s="18" t="s">
        <v>143</v>
      </c>
      <c r="B36" s="13"/>
      <c r="C36" s="17" t="s">
        <v>32</v>
      </c>
      <c r="D36" s="17" t="s">
        <v>34</v>
      </c>
      <c r="E36" s="17" t="s">
        <v>48</v>
      </c>
      <c r="F36" s="65">
        <v>3500</v>
      </c>
      <c r="G36" s="15"/>
      <c r="H36" s="16"/>
    </row>
    <row r="37" spans="1:8" ht="15">
      <c r="A37" s="18" t="s">
        <v>145</v>
      </c>
      <c r="B37" s="28"/>
      <c r="C37" s="17" t="s">
        <v>32</v>
      </c>
      <c r="D37" s="17" t="s">
        <v>34</v>
      </c>
      <c r="E37" s="25" t="s">
        <v>144</v>
      </c>
      <c r="F37" s="65">
        <v>2100</v>
      </c>
      <c r="G37" s="15"/>
      <c r="H37" s="16"/>
    </row>
    <row r="38" spans="1:8" ht="38.25">
      <c r="A38" s="58" t="s">
        <v>130</v>
      </c>
      <c r="B38" s="28"/>
      <c r="C38" s="14" t="s">
        <v>131</v>
      </c>
      <c r="D38" s="14" t="s">
        <v>11</v>
      </c>
      <c r="E38" s="22" t="s">
        <v>12</v>
      </c>
      <c r="F38" s="66">
        <f>F39</f>
        <v>105000</v>
      </c>
      <c r="G38" s="15"/>
      <c r="H38" s="16"/>
    </row>
    <row r="39" spans="1:8" ht="25.5">
      <c r="A39" s="59" t="s">
        <v>14</v>
      </c>
      <c r="B39" s="24"/>
      <c r="C39" s="17" t="s">
        <v>131</v>
      </c>
      <c r="D39" s="17" t="s">
        <v>15</v>
      </c>
      <c r="E39" s="25" t="s">
        <v>12</v>
      </c>
      <c r="F39" s="65">
        <f>F40</f>
        <v>105000</v>
      </c>
      <c r="G39" s="15"/>
      <c r="H39" s="16"/>
    </row>
    <row r="40" spans="1:8" ht="25.5">
      <c r="A40" s="18" t="s">
        <v>16</v>
      </c>
      <c r="B40" s="24"/>
      <c r="C40" s="17" t="s">
        <v>131</v>
      </c>
      <c r="D40" s="17" t="s">
        <v>17</v>
      </c>
      <c r="E40" s="25" t="s">
        <v>12</v>
      </c>
      <c r="F40" s="65">
        <f>F41</f>
        <v>105000</v>
      </c>
      <c r="G40" s="15"/>
      <c r="H40" s="16"/>
    </row>
    <row r="41" spans="1:8" ht="52.5" customHeight="1">
      <c r="A41" s="18" t="s">
        <v>132</v>
      </c>
      <c r="B41" s="24"/>
      <c r="C41" s="17" t="s">
        <v>131</v>
      </c>
      <c r="D41" s="17" t="s">
        <v>136</v>
      </c>
      <c r="E41" s="25" t="s">
        <v>12</v>
      </c>
      <c r="F41" s="65">
        <f>F42</f>
        <v>105000</v>
      </c>
      <c r="G41" s="15"/>
      <c r="H41" s="16"/>
    </row>
    <row r="42" spans="1:8" ht="15">
      <c r="A42" s="18" t="s">
        <v>133</v>
      </c>
      <c r="B42" s="24"/>
      <c r="C42" s="17" t="s">
        <v>131</v>
      </c>
      <c r="D42" s="17" t="s">
        <v>136</v>
      </c>
      <c r="E42" s="25" t="s">
        <v>134</v>
      </c>
      <c r="F42" s="65">
        <f>F43</f>
        <v>105000</v>
      </c>
      <c r="G42" s="15"/>
      <c r="H42" s="16"/>
    </row>
    <row r="43" spans="1:8" ht="15">
      <c r="A43" s="18" t="s">
        <v>1</v>
      </c>
      <c r="B43" s="24"/>
      <c r="C43" s="17" t="s">
        <v>131</v>
      </c>
      <c r="D43" s="17" t="s">
        <v>136</v>
      </c>
      <c r="E43" s="25" t="s">
        <v>135</v>
      </c>
      <c r="F43" s="65">
        <v>105000</v>
      </c>
      <c r="G43" s="15"/>
      <c r="H43" s="16"/>
    </row>
    <row r="44" spans="1:8" ht="15">
      <c r="A44" s="100" t="s">
        <v>253</v>
      </c>
      <c r="B44" s="101" t="s">
        <v>254</v>
      </c>
      <c r="C44" s="101" t="s">
        <v>259</v>
      </c>
      <c r="D44" s="101" t="s">
        <v>11</v>
      </c>
      <c r="E44" s="101" t="s">
        <v>12</v>
      </c>
      <c r="F44" s="66">
        <f>F45</f>
        <v>1983000</v>
      </c>
      <c r="G44" s="15"/>
      <c r="H44" s="16"/>
    </row>
    <row r="45" spans="1:8" ht="25.5">
      <c r="A45" s="102" t="s">
        <v>49</v>
      </c>
      <c r="B45" s="103" t="s">
        <v>254</v>
      </c>
      <c r="C45" s="103" t="s">
        <v>259</v>
      </c>
      <c r="D45" s="103" t="s">
        <v>15</v>
      </c>
      <c r="E45" s="103" t="s">
        <v>12</v>
      </c>
      <c r="F45" s="65">
        <f>F46</f>
        <v>1983000</v>
      </c>
      <c r="G45" s="15"/>
      <c r="H45" s="16"/>
    </row>
    <row r="46" spans="1:8" ht="25.5">
      <c r="A46" s="102" t="s">
        <v>59</v>
      </c>
      <c r="B46" s="103" t="s">
        <v>254</v>
      </c>
      <c r="C46" s="103" t="s">
        <v>259</v>
      </c>
      <c r="D46" s="103" t="s">
        <v>17</v>
      </c>
      <c r="E46" s="103" t="s">
        <v>12</v>
      </c>
      <c r="F46" s="65">
        <f>F47</f>
        <v>1983000</v>
      </c>
      <c r="G46" s="15"/>
      <c r="H46" s="16"/>
    </row>
    <row r="47" spans="1:8" ht="25.5">
      <c r="A47" s="102" t="s">
        <v>255</v>
      </c>
      <c r="B47" s="103" t="s">
        <v>254</v>
      </c>
      <c r="C47" s="103" t="s">
        <v>259</v>
      </c>
      <c r="D47" s="103" t="s">
        <v>260</v>
      </c>
      <c r="E47" s="103" t="s">
        <v>12</v>
      </c>
      <c r="F47" s="65">
        <f>F48+F53+F57</f>
        <v>1983000</v>
      </c>
      <c r="G47" s="15"/>
      <c r="H47" s="16"/>
    </row>
    <row r="48" spans="1:8" ht="63.75">
      <c r="A48" s="104" t="s">
        <v>256</v>
      </c>
      <c r="B48" s="103" t="s">
        <v>254</v>
      </c>
      <c r="C48" s="103" t="s">
        <v>259</v>
      </c>
      <c r="D48" s="103" t="s">
        <v>260</v>
      </c>
      <c r="E48" s="103" t="s">
        <v>21</v>
      </c>
      <c r="F48" s="65">
        <f>F49</f>
        <v>1550300</v>
      </c>
      <c r="G48" s="15"/>
      <c r="H48" s="16"/>
    </row>
    <row r="49" spans="1:8" ht="15">
      <c r="A49" s="104" t="s">
        <v>257</v>
      </c>
      <c r="B49" s="103" t="s">
        <v>254</v>
      </c>
      <c r="C49" s="103" t="s">
        <v>259</v>
      </c>
      <c r="D49" s="103" t="s">
        <v>260</v>
      </c>
      <c r="E49" s="103" t="s">
        <v>51</v>
      </c>
      <c r="F49" s="65">
        <f>F50+F52+F51</f>
        <v>1550300</v>
      </c>
      <c r="G49" s="15"/>
      <c r="H49" s="16"/>
    </row>
    <row r="50" spans="1:8" ht="15">
      <c r="A50" s="18" t="s">
        <v>138</v>
      </c>
      <c r="B50" s="103"/>
      <c r="C50" s="103" t="s">
        <v>259</v>
      </c>
      <c r="D50" s="103" t="s">
        <v>260</v>
      </c>
      <c r="E50" s="103" t="s">
        <v>53</v>
      </c>
      <c r="F50" s="65">
        <v>1189700</v>
      </c>
      <c r="G50" s="15"/>
      <c r="H50" s="16"/>
    </row>
    <row r="51" spans="1:8" ht="25.5">
      <c r="A51" s="109" t="s">
        <v>269</v>
      </c>
      <c r="B51" s="103"/>
      <c r="C51" s="103" t="s">
        <v>259</v>
      </c>
      <c r="D51" s="103" t="s">
        <v>260</v>
      </c>
      <c r="E51" s="103" t="s">
        <v>268</v>
      </c>
      <c r="F51" s="65">
        <v>11000</v>
      </c>
      <c r="G51" s="15"/>
      <c r="H51" s="16"/>
    </row>
    <row r="52" spans="1:8" ht="38.25">
      <c r="A52" s="72" t="s">
        <v>141</v>
      </c>
      <c r="B52" s="103"/>
      <c r="C52" s="103" t="s">
        <v>259</v>
      </c>
      <c r="D52" s="103" t="s">
        <v>260</v>
      </c>
      <c r="E52" s="103" t="s">
        <v>111</v>
      </c>
      <c r="F52" s="65">
        <v>349600</v>
      </c>
      <c r="G52" s="15"/>
      <c r="H52" s="16"/>
    </row>
    <row r="53" spans="1:8" ht="25.5">
      <c r="A53" s="104" t="s">
        <v>35</v>
      </c>
      <c r="B53" s="103" t="s">
        <v>254</v>
      </c>
      <c r="C53" s="103" t="s">
        <v>259</v>
      </c>
      <c r="D53" s="103" t="s">
        <v>260</v>
      </c>
      <c r="E53" s="103" t="s">
        <v>36</v>
      </c>
      <c r="F53" s="65">
        <f>F54</f>
        <v>430300</v>
      </c>
      <c r="G53" s="15"/>
      <c r="H53" s="16"/>
    </row>
    <row r="54" spans="1:8" ht="25.5">
      <c r="A54" s="104" t="s">
        <v>258</v>
      </c>
      <c r="B54" s="103" t="s">
        <v>254</v>
      </c>
      <c r="C54" s="103" t="s">
        <v>259</v>
      </c>
      <c r="D54" s="103" t="s">
        <v>260</v>
      </c>
      <c r="E54" s="103" t="s">
        <v>38</v>
      </c>
      <c r="F54" s="65">
        <f>F55+F56</f>
        <v>430300</v>
      </c>
      <c r="G54" s="15"/>
      <c r="H54" s="16"/>
    </row>
    <row r="55" spans="1:8" ht="25.5" hidden="1">
      <c r="A55" s="18" t="s">
        <v>54</v>
      </c>
      <c r="B55" s="103"/>
      <c r="C55" s="103" t="s">
        <v>259</v>
      </c>
      <c r="D55" s="103" t="s">
        <v>260</v>
      </c>
      <c r="E55" s="103" t="s">
        <v>39</v>
      </c>
      <c r="F55" s="65">
        <v>0</v>
      </c>
      <c r="G55" s="15"/>
      <c r="H55" s="16"/>
    </row>
    <row r="56" spans="1:8" ht="25.5">
      <c r="A56" s="18" t="s">
        <v>40</v>
      </c>
      <c r="B56" s="103"/>
      <c r="C56" s="103" t="s">
        <v>259</v>
      </c>
      <c r="D56" s="103" t="s">
        <v>260</v>
      </c>
      <c r="E56" s="103" t="s">
        <v>41</v>
      </c>
      <c r="F56" s="65">
        <v>430300</v>
      </c>
      <c r="G56" s="15"/>
      <c r="H56" s="16"/>
    </row>
    <row r="57" spans="1:8" ht="15">
      <c r="A57" s="18" t="s">
        <v>42</v>
      </c>
      <c r="B57" s="103"/>
      <c r="C57" s="103" t="s">
        <v>259</v>
      </c>
      <c r="D57" s="103" t="s">
        <v>260</v>
      </c>
      <c r="E57" s="103" t="s">
        <v>43</v>
      </c>
      <c r="F57" s="65">
        <f>F58</f>
        <v>2400</v>
      </c>
      <c r="G57" s="15"/>
      <c r="H57" s="16"/>
    </row>
    <row r="58" spans="1:8" ht="15">
      <c r="A58" s="18" t="s">
        <v>44</v>
      </c>
      <c r="B58" s="103"/>
      <c r="C58" s="103" t="s">
        <v>259</v>
      </c>
      <c r="D58" s="103" t="s">
        <v>260</v>
      </c>
      <c r="E58" s="103" t="s">
        <v>45</v>
      </c>
      <c r="F58" s="65">
        <f>F59</f>
        <v>2400</v>
      </c>
      <c r="G58" s="15"/>
      <c r="H58" s="16"/>
    </row>
    <row r="59" spans="1:8" ht="15">
      <c r="A59" s="18" t="s">
        <v>143</v>
      </c>
      <c r="B59" s="103"/>
      <c r="C59" s="103" t="s">
        <v>259</v>
      </c>
      <c r="D59" s="103" t="s">
        <v>260</v>
      </c>
      <c r="E59" s="103" t="s">
        <v>48</v>
      </c>
      <c r="F59" s="65">
        <v>2400</v>
      </c>
      <c r="G59" s="15"/>
      <c r="H59" s="16"/>
    </row>
    <row r="60" spans="1:8" ht="25.5" customHeight="1">
      <c r="A60" s="20" t="s">
        <v>55</v>
      </c>
      <c r="B60" s="24"/>
      <c r="C60" s="14" t="s">
        <v>56</v>
      </c>
      <c r="D60" s="14" t="s">
        <v>11</v>
      </c>
      <c r="E60" s="14" t="s">
        <v>12</v>
      </c>
      <c r="F60" s="65">
        <f>F61</f>
        <v>232000</v>
      </c>
      <c r="G60" s="15"/>
      <c r="H60" s="16"/>
    </row>
    <row r="61" spans="1:8" ht="25.5" customHeight="1">
      <c r="A61" s="18" t="s">
        <v>57</v>
      </c>
      <c r="B61" s="24"/>
      <c r="C61" s="17" t="s">
        <v>58</v>
      </c>
      <c r="D61" s="17" t="s">
        <v>11</v>
      </c>
      <c r="E61" s="17" t="s">
        <v>12</v>
      </c>
      <c r="F61" s="65">
        <f>F62</f>
        <v>232000</v>
      </c>
      <c r="G61" s="15"/>
      <c r="H61" s="16"/>
    </row>
    <row r="62" spans="1:8" ht="25.5" customHeight="1">
      <c r="A62" s="23" t="s">
        <v>49</v>
      </c>
      <c r="B62" s="24"/>
      <c r="C62" s="17" t="s">
        <v>58</v>
      </c>
      <c r="D62" s="17" t="s">
        <v>15</v>
      </c>
      <c r="E62" s="17" t="s">
        <v>12</v>
      </c>
      <c r="F62" s="65">
        <f>F63</f>
        <v>232000</v>
      </c>
      <c r="G62" s="15"/>
      <c r="H62" s="16"/>
    </row>
    <row r="63" spans="1:8" ht="25.5" customHeight="1">
      <c r="A63" s="23" t="s">
        <v>59</v>
      </c>
      <c r="B63" s="24"/>
      <c r="C63" s="17" t="s">
        <v>58</v>
      </c>
      <c r="D63" s="17" t="s">
        <v>17</v>
      </c>
      <c r="E63" s="17" t="s">
        <v>12</v>
      </c>
      <c r="F63" s="65">
        <f>F64</f>
        <v>232000</v>
      </c>
      <c r="G63" s="15"/>
      <c r="H63" s="16"/>
    </row>
    <row r="64" spans="1:8" ht="25.5" customHeight="1">
      <c r="A64" s="23" t="s">
        <v>60</v>
      </c>
      <c r="B64" s="24"/>
      <c r="C64" s="17" t="s">
        <v>58</v>
      </c>
      <c r="D64" s="17" t="s">
        <v>61</v>
      </c>
      <c r="E64" s="17" t="s">
        <v>12</v>
      </c>
      <c r="F64" s="65">
        <f>F66+F70</f>
        <v>232000</v>
      </c>
      <c r="G64" s="15"/>
      <c r="H64" s="16"/>
    </row>
    <row r="65" spans="1:8" ht="25.5" customHeight="1">
      <c r="A65" s="18" t="s">
        <v>20</v>
      </c>
      <c r="B65" s="24"/>
      <c r="C65" s="17" t="s">
        <v>58</v>
      </c>
      <c r="D65" s="17" t="s">
        <v>61</v>
      </c>
      <c r="E65" s="17" t="s">
        <v>21</v>
      </c>
      <c r="F65" s="65">
        <f>F66</f>
        <v>227000</v>
      </c>
      <c r="G65" s="15"/>
      <c r="H65" s="16"/>
    </row>
    <row r="66" spans="1:8" ht="25.5" customHeight="1">
      <c r="A66" s="18" t="s">
        <v>22</v>
      </c>
      <c r="B66" s="24"/>
      <c r="C66" s="17" t="s">
        <v>58</v>
      </c>
      <c r="D66" s="17" t="s">
        <v>61</v>
      </c>
      <c r="E66" s="17" t="s">
        <v>23</v>
      </c>
      <c r="F66" s="65">
        <f>F67+F68</f>
        <v>227000</v>
      </c>
      <c r="G66" s="15"/>
      <c r="H66" s="16"/>
    </row>
    <row r="67" spans="1:8" ht="25.5" customHeight="1">
      <c r="A67" s="18" t="s">
        <v>140</v>
      </c>
      <c r="B67" s="24"/>
      <c r="C67" s="17" t="s">
        <v>58</v>
      </c>
      <c r="D67" s="17" t="s">
        <v>61</v>
      </c>
      <c r="E67" s="17" t="s">
        <v>25</v>
      </c>
      <c r="F67" s="65">
        <v>175000</v>
      </c>
      <c r="G67" s="15"/>
      <c r="H67" s="16"/>
    </row>
    <row r="68" spans="1:8" ht="25.5" customHeight="1">
      <c r="A68" s="18" t="s">
        <v>29</v>
      </c>
      <c r="B68" s="24"/>
      <c r="C68" s="17" t="s">
        <v>58</v>
      </c>
      <c r="D68" s="17" t="s">
        <v>61</v>
      </c>
      <c r="E68" s="17" t="s">
        <v>30</v>
      </c>
      <c r="F68" s="65">
        <v>52000</v>
      </c>
      <c r="G68" s="15"/>
      <c r="H68" s="16"/>
    </row>
    <row r="69" spans="1:8" ht="25.5" customHeight="1">
      <c r="A69" s="18" t="s">
        <v>35</v>
      </c>
      <c r="B69" s="24"/>
      <c r="C69" s="17" t="s">
        <v>58</v>
      </c>
      <c r="D69" s="17" t="s">
        <v>61</v>
      </c>
      <c r="E69" s="17" t="s">
        <v>36</v>
      </c>
      <c r="F69" s="65">
        <f>F70</f>
        <v>5000</v>
      </c>
      <c r="G69" s="15"/>
      <c r="H69" s="16"/>
    </row>
    <row r="70" spans="1:8" ht="25.5" customHeight="1">
      <c r="A70" s="18" t="s">
        <v>37</v>
      </c>
      <c r="B70" s="24"/>
      <c r="C70" s="17" t="s">
        <v>58</v>
      </c>
      <c r="D70" s="17" t="s">
        <v>61</v>
      </c>
      <c r="E70" s="17" t="s">
        <v>38</v>
      </c>
      <c r="F70" s="65">
        <f>F71</f>
        <v>5000</v>
      </c>
      <c r="G70" s="15"/>
      <c r="H70" s="16"/>
    </row>
    <row r="71" spans="1:8" ht="25.5" customHeight="1">
      <c r="A71" s="18" t="s">
        <v>40</v>
      </c>
      <c r="B71" s="13"/>
      <c r="C71" s="17" t="s">
        <v>58</v>
      </c>
      <c r="D71" s="17" t="s">
        <v>61</v>
      </c>
      <c r="E71" s="17" t="s">
        <v>41</v>
      </c>
      <c r="F71" s="65">
        <v>5000</v>
      </c>
      <c r="G71" s="15"/>
      <c r="H71" s="16"/>
    </row>
    <row r="72" spans="1:8" ht="27.75" customHeight="1">
      <c r="A72" s="26" t="s">
        <v>62</v>
      </c>
      <c r="B72" s="13">
        <v>992</v>
      </c>
      <c r="C72" s="14" t="s">
        <v>63</v>
      </c>
      <c r="D72" s="14" t="s">
        <v>11</v>
      </c>
      <c r="E72" s="14" t="s">
        <v>12</v>
      </c>
      <c r="F72" s="66">
        <f>F73</f>
        <v>30000</v>
      </c>
      <c r="G72" s="15"/>
      <c r="H72" s="16"/>
    </row>
    <row r="73" spans="1:6" ht="18" customHeight="1">
      <c r="A73" s="27" t="s">
        <v>64</v>
      </c>
      <c r="B73" s="28">
        <v>992</v>
      </c>
      <c r="C73" s="14" t="s">
        <v>65</v>
      </c>
      <c r="D73" s="14" t="s">
        <v>11</v>
      </c>
      <c r="E73" s="14" t="s">
        <v>12</v>
      </c>
      <c r="F73" s="65">
        <f>F78</f>
        <v>30000</v>
      </c>
    </row>
    <row r="74" spans="1:6" ht="27.75" customHeight="1">
      <c r="A74" s="23" t="s">
        <v>66</v>
      </c>
      <c r="B74" s="13">
        <v>992</v>
      </c>
      <c r="C74" s="17" t="s">
        <v>65</v>
      </c>
      <c r="D74" s="17" t="s">
        <v>67</v>
      </c>
      <c r="E74" s="17" t="s">
        <v>12</v>
      </c>
      <c r="F74" s="65">
        <f>F78</f>
        <v>30000</v>
      </c>
    </row>
    <row r="75" spans="1:6" ht="27.75" customHeight="1">
      <c r="A75" s="23" t="s">
        <v>68</v>
      </c>
      <c r="B75" s="13"/>
      <c r="C75" s="17" t="s">
        <v>65</v>
      </c>
      <c r="D75" s="17" t="s">
        <v>69</v>
      </c>
      <c r="E75" s="17" t="s">
        <v>12</v>
      </c>
      <c r="F75" s="65">
        <f>F76</f>
        <v>30000</v>
      </c>
    </row>
    <row r="76" spans="1:6" ht="27.75" customHeight="1">
      <c r="A76" s="23" t="s">
        <v>148</v>
      </c>
      <c r="B76" s="13"/>
      <c r="C76" s="17" t="s">
        <v>65</v>
      </c>
      <c r="D76" s="17" t="s">
        <v>70</v>
      </c>
      <c r="E76" s="17" t="s">
        <v>12</v>
      </c>
      <c r="F76" s="65">
        <f>F77</f>
        <v>30000</v>
      </c>
    </row>
    <row r="77" spans="1:6" ht="27.75" customHeight="1">
      <c r="A77" s="23" t="s">
        <v>71</v>
      </c>
      <c r="B77" s="13"/>
      <c r="C77" s="17" t="s">
        <v>65</v>
      </c>
      <c r="D77" s="17" t="s">
        <v>72</v>
      </c>
      <c r="E77" s="17" t="s">
        <v>12</v>
      </c>
      <c r="F77" s="65">
        <f>F78</f>
        <v>30000</v>
      </c>
    </row>
    <row r="78" spans="1:6" ht="27.75" customHeight="1">
      <c r="A78" s="18" t="s">
        <v>35</v>
      </c>
      <c r="B78" s="24">
        <v>992</v>
      </c>
      <c r="C78" s="17" t="s">
        <v>65</v>
      </c>
      <c r="D78" s="17" t="s">
        <v>72</v>
      </c>
      <c r="E78" s="17" t="s">
        <v>36</v>
      </c>
      <c r="F78" s="65">
        <f>F79</f>
        <v>30000</v>
      </c>
    </row>
    <row r="79" spans="1:6" ht="34.5" customHeight="1">
      <c r="A79" s="18" t="s">
        <v>37</v>
      </c>
      <c r="B79" s="24">
        <v>992</v>
      </c>
      <c r="C79" s="17" t="s">
        <v>65</v>
      </c>
      <c r="D79" s="17" t="s">
        <v>72</v>
      </c>
      <c r="E79" s="17" t="s">
        <v>38</v>
      </c>
      <c r="F79" s="65">
        <f>F80</f>
        <v>30000</v>
      </c>
    </row>
    <row r="80" spans="1:6" ht="34.5" customHeight="1">
      <c r="A80" s="18" t="s">
        <v>40</v>
      </c>
      <c r="B80" s="24"/>
      <c r="C80" s="17" t="s">
        <v>65</v>
      </c>
      <c r="D80" s="17" t="s">
        <v>72</v>
      </c>
      <c r="E80" s="17" t="s">
        <v>41</v>
      </c>
      <c r="F80" s="65">
        <v>30000</v>
      </c>
    </row>
    <row r="81" spans="1:7" s="4" customFormat="1" ht="15.75" customHeight="1" hidden="1">
      <c r="A81" s="18"/>
      <c r="B81" s="24">
        <v>992</v>
      </c>
      <c r="C81" s="29" t="s">
        <v>73</v>
      </c>
      <c r="D81" s="29" t="s">
        <v>74</v>
      </c>
      <c r="E81" s="29" t="s">
        <v>38</v>
      </c>
      <c r="F81" s="68"/>
      <c r="G81" s="30"/>
    </row>
    <row r="82" spans="1:7" s="4" customFormat="1" ht="15.75" customHeight="1" hidden="1">
      <c r="A82" s="57"/>
      <c r="B82" s="24"/>
      <c r="C82" s="29" t="s">
        <v>73</v>
      </c>
      <c r="D82" s="29" t="s">
        <v>74</v>
      </c>
      <c r="E82" s="29" t="s">
        <v>41</v>
      </c>
      <c r="F82" s="68"/>
      <c r="G82" s="30"/>
    </row>
    <row r="83" spans="1:7" s="33" customFormat="1" ht="13.5" customHeight="1" hidden="1">
      <c r="A83" s="21" t="s">
        <v>75</v>
      </c>
      <c r="B83" s="13">
        <v>992</v>
      </c>
      <c r="C83" s="31" t="s">
        <v>76</v>
      </c>
      <c r="D83" s="31" t="s">
        <v>11</v>
      </c>
      <c r="E83" s="31" t="s">
        <v>12</v>
      </c>
      <c r="F83" s="67">
        <f>F84+F92</f>
        <v>0</v>
      </c>
      <c r="G83" s="32"/>
    </row>
    <row r="84" spans="1:7" s="33" customFormat="1" ht="15.75" customHeight="1" hidden="1">
      <c r="A84" s="34" t="s">
        <v>77</v>
      </c>
      <c r="B84" s="24">
        <v>992</v>
      </c>
      <c r="C84" s="29" t="s">
        <v>78</v>
      </c>
      <c r="D84" s="29" t="s">
        <v>11</v>
      </c>
      <c r="E84" s="29" t="s">
        <v>12</v>
      </c>
      <c r="F84" s="68">
        <f>F86</f>
        <v>0</v>
      </c>
      <c r="G84" s="32"/>
    </row>
    <row r="85" spans="1:7" s="33" customFormat="1" ht="15.75" customHeight="1" hidden="1">
      <c r="A85" s="23" t="s">
        <v>49</v>
      </c>
      <c r="B85" s="24"/>
      <c r="C85" s="29" t="s">
        <v>78</v>
      </c>
      <c r="D85" s="29" t="s">
        <v>15</v>
      </c>
      <c r="E85" s="29" t="s">
        <v>12</v>
      </c>
      <c r="F85" s="68">
        <f>F86</f>
        <v>0</v>
      </c>
      <c r="G85" s="32"/>
    </row>
    <row r="86" spans="1:7" s="33" customFormat="1" ht="15.75" customHeight="1" hidden="1">
      <c r="A86" s="23" t="s">
        <v>59</v>
      </c>
      <c r="B86" s="24">
        <v>992</v>
      </c>
      <c r="C86" s="29" t="s">
        <v>78</v>
      </c>
      <c r="D86" s="17" t="s">
        <v>17</v>
      </c>
      <c r="E86" s="29" t="s">
        <v>12</v>
      </c>
      <c r="F86" s="68">
        <f>F87</f>
        <v>0</v>
      </c>
      <c r="G86" s="32"/>
    </row>
    <row r="87" spans="1:7" s="33" customFormat="1" ht="15.75" customHeight="1" hidden="1">
      <c r="A87" s="35" t="s">
        <v>149</v>
      </c>
      <c r="B87" s="24">
        <v>992</v>
      </c>
      <c r="C87" s="29" t="s">
        <v>78</v>
      </c>
      <c r="D87" s="29" t="s">
        <v>129</v>
      </c>
      <c r="E87" s="29" t="s">
        <v>12</v>
      </c>
      <c r="F87" s="68">
        <f>F89</f>
        <v>0</v>
      </c>
      <c r="G87" s="32"/>
    </row>
    <row r="88" spans="1:7" s="33" customFormat="1" ht="15.75" customHeight="1" hidden="1">
      <c r="A88" s="18" t="s">
        <v>35</v>
      </c>
      <c r="B88" s="24"/>
      <c r="C88" s="29" t="s">
        <v>78</v>
      </c>
      <c r="D88" s="29" t="s">
        <v>129</v>
      </c>
      <c r="E88" s="29" t="s">
        <v>36</v>
      </c>
      <c r="F88" s="68">
        <f>F89</f>
        <v>0</v>
      </c>
      <c r="G88" s="32"/>
    </row>
    <row r="89" spans="1:7" s="33" customFormat="1" ht="15.75" customHeight="1" hidden="1">
      <c r="A89" s="18" t="s">
        <v>37</v>
      </c>
      <c r="B89" s="24"/>
      <c r="C89" s="29" t="s">
        <v>78</v>
      </c>
      <c r="D89" s="29" t="s">
        <v>129</v>
      </c>
      <c r="E89" s="29" t="s">
        <v>38</v>
      </c>
      <c r="F89" s="68">
        <f>F91</f>
        <v>0</v>
      </c>
      <c r="G89" s="32"/>
    </row>
    <row r="90" spans="1:7" s="33" customFormat="1" ht="15.75" customHeight="1" hidden="1">
      <c r="A90" s="35" t="s">
        <v>79</v>
      </c>
      <c r="B90" s="24"/>
      <c r="C90" s="29" t="s">
        <v>78</v>
      </c>
      <c r="D90" s="29" t="s">
        <v>129</v>
      </c>
      <c r="E90" s="29" t="s">
        <v>80</v>
      </c>
      <c r="F90" s="68"/>
      <c r="G90" s="32"/>
    </row>
    <row r="91" spans="1:7" s="33" customFormat="1" ht="15.75" customHeight="1" hidden="1">
      <c r="A91" s="18" t="s">
        <v>40</v>
      </c>
      <c r="B91" s="24">
        <v>992</v>
      </c>
      <c r="C91" s="29" t="s">
        <v>78</v>
      </c>
      <c r="D91" s="29" t="s">
        <v>129</v>
      </c>
      <c r="E91" s="29" t="s">
        <v>41</v>
      </c>
      <c r="F91" s="68">
        <v>0</v>
      </c>
      <c r="G91" s="32"/>
    </row>
    <row r="92" spans="1:7" s="33" customFormat="1" ht="15.75" customHeight="1" hidden="1">
      <c r="A92" s="99" t="s">
        <v>250</v>
      </c>
      <c r="B92" s="13"/>
      <c r="C92" s="31" t="s">
        <v>249</v>
      </c>
      <c r="D92" s="31" t="s">
        <v>11</v>
      </c>
      <c r="E92" s="31" t="s">
        <v>12</v>
      </c>
      <c r="F92" s="67">
        <f aca="true" t="shared" si="0" ref="F92:F97">F93</f>
        <v>0</v>
      </c>
      <c r="G92" s="32"/>
    </row>
    <row r="93" spans="1:7" s="33" customFormat="1" ht="15.75" customHeight="1" hidden="1">
      <c r="A93" s="23" t="s">
        <v>49</v>
      </c>
      <c r="B93" s="24"/>
      <c r="C93" s="29" t="s">
        <v>249</v>
      </c>
      <c r="D93" s="29" t="s">
        <v>15</v>
      </c>
      <c r="E93" s="29" t="s">
        <v>12</v>
      </c>
      <c r="F93" s="68">
        <f t="shared" si="0"/>
        <v>0</v>
      </c>
      <c r="G93" s="32"/>
    </row>
    <row r="94" spans="1:7" s="33" customFormat="1" ht="15.75" customHeight="1" hidden="1">
      <c r="A94" s="23" t="s">
        <v>59</v>
      </c>
      <c r="B94" s="24"/>
      <c r="C94" s="29" t="s">
        <v>249</v>
      </c>
      <c r="D94" s="17" t="s">
        <v>17</v>
      </c>
      <c r="E94" s="29" t="s">
        <v>12</v>
      </c>
      <c r="F94" s="68">
        <f t="shared" si="0"/>
        <v>0</v>
      </c>
      <c r="G94" s="32"/>
    </row>
    <row r="95" spans="1:7" s="33" customFormat="1" ht="15.75" customHeight="1" hidden="1">
      <c r="A95" s="35" t="s">
        <v>149</v>
      </c>
      <c r="B95" s="24"/>
      <c r="C95" s="29" t="s">
        <v>249</v>
      </c>
      <c r="D95" s="29" t="s">
        <v>129</v>
      </c>
      <c r="E95" s="29" t="s">
        <v>12</v>
      </c>
      <c r="F95" s="68">
        <f t="shared" si="0"/>
        <v>0</v>
      </c>
      <c r="G95" s="32"/>
    </row>
    <row r="96" spans="1:7" s="33" customFormat="1" ht="15.75" customHeight="1" hidden="1">
      <c r="A96" s="18" t="s">
        <v>35</v>
      </c>
      <c r="B96" s="24"/>
      <c r="C96" s="29" t="s">
        <v>249</v>
      </c>
      <c r="D96" s="29" t="s">
        <v>129</v>
      </c>
      <c r="E96" s="29" t="s">
        <v>36</v>
      </c>
      <c r="F96" s="68">
        <f t="shared" si="0"/>
        <v>0</v>
      </c>
      <c r="G96" s="32"/>
    </row>
    <row r="97" spans="1:7" s="33" customFormat="1" ht="15.75" customHeight="1" hidden="1">
      <c r="A97" s="18" t="s">
        <v>37</v>
      </c>
      <c r="B97" s="24"/>
      <c r="C97" s="29" t="s">
        <v>249</v>
      </c>
      <c r="D97" s="29" t="s">
        <v>129</v>
      </c>
      <c r="E97" s="29" t="s">
        <v>38</v>
      </c>
      <c r="F97" s="68">
        <f t="shared" si="0"/>
        <v>0</v>
      </c>
      <c r="G97" s="32"/>
    </row>
    <row r="98" spans="1:7" s="33" customFormat="1" ht="15.75" customHeight="1" hidden="1">
      <c r="A98" s="18" t="s">
        <v>40</v>
      </c>
      <c r="B98" s="24"/>
      <c r="C98" s="29" t="s">
        <v>249</v>
      </c>
      <c r="D98" s="29" t="s">
        <v>129</v>
      </c>
      <c r="E98" s="29" t="s">
        <v>41</v>
      </c>
      <c r="F98" s="68"/>
      <c r="G98" s="32"/>
    </row>
    <row r="99" spans="1:7" s="16" customFormat="1" ht="14.25">
      <c r="A99" s="20" t="s">
        <v>81</v>
      </c>
      <c r="B99" s="13">
        <v>992</v>
      </c>
      <c r="C99" s="14" t="s">
        <v>82</v>
      </c>
      <c r="D99" s="14" t="s">
        <v>11</v>
      </c>
      <c r="E99" s="31" t="s">
        <v>12</v>
      </c>
      <c r="F99" s="66">
        <f>F100</f>
        <v>301000</v>
      </c>
      <c r="G99" s="15"/>
    </row>
    <row r="100" spans="1:8" ht="15">
      <c r="A100" s="20" t="s">
        <v>83</v>
      </c>
      <c r="B100" s="13">
        <v>992</v>
      </c>
      <c r="C100" s="14" t="s">
        <v>84</v>
      </c>
      <c r="D100" s="14" t="s">
        <v>11</v>
      </c>
      <c r="E100" s="14" t="s">
        <v>12</v>
      </c>
      <c r="F100" s="66">
        <f>F101+F108</f>
        <v>301000</v>
      </c>
      <c r="G100" s="15"/>
      <c r="H100" s="16"/>
    </row>
    <row r="101" spans="1:8" ht="38.25">
      <c r="A101" s="23" t="s">
        <v>85</v>
      </c>
      <c r="B101" s="24">
        <v>992</v>
      </c>
      <c r="C101" s="17" t="s">
        <v>84</v>
      </c>
      <c r="D101" s="17" t="s">
        <v>86</v>
      </c>
      <c r="E101" s="17" t="s">
        <v>12</v>
      </c>
      <c r="F101" s="65">
        <f>F105</f>
        <v>180000</v>
      </c>
      <c r="G101" s="15"/>
      <c r="H101" s="16"/>
    </row>
    <row r="102" spans="1:8" ht="25.5">
      <c r="A102" s="23" t="s">
        <v>87</v>
      </c>
      <c r="B102" s="24"/>
      <c r="C102" s="17" t="s">
        <v>84</v>
      </c>
      <c r="D102" s="17" t="s">
        <v>88</v>
      </c>
      <c r="E102" s="17" t="s">
        <v>12</v>
      </c>
      <c r="F102" s="65">
        <f>F103</f>
        <v>180000</v>
      </c>
      <c r="G102" s="15"/>
      <c r="H102" s="16"/>
    </row>
    <row r="103" spans="1:8" ht="32.25" customHeight="1">
      <c r="A103" s="23" t="s">
        <v>150</v>
      </c>
      <c r="B103" s="24"/>
      <c r="C103" s="17" t="s">
        <v>84</v>
      </c>
      <c r="D103" s="17" t="s">
        <v>89</v>
      </c>
      <c r="E103" s="17" t="s">
        <v>12</v>
      </c>
      <c r="F103" s="65">
        <f>F104</f>
        <v>180000</v>
      </c>
      <c r="G103" s="15"/>
      <c r="H103" s="16"/>
    </row>
    <row r="104" spans="1:8" ht="25.5">
      <c r="A104" s="23" t="s">
        <v>90</v>
      </c>
      <c r="B104" s="24"/>
      <c r="C104" s="17" t="s">
        <v>84</v>
      </c>
      <c r="D104" s="17" t="s">
        <v>91</v>
      </c>
      <c r="E104" s="17" t="s">
        <v>12</v>
      </c>
      <c r="F104" s="65">
        <f>F105</f>
        <v>180000</v>
      </c>
      <c r="G104" s="15"/>
      <c r="H104" s="16"/>
    </row>
    <row r="105" spans="1:8" ht="25.5">
      <c r="A105" s="18" t="s">
        <v>35</v>
      </c>
      <c r="B105" s="24">
        <v>992</v>
      </c>
      <c r="C105" s="17" t="s">
        <v>84</v>
      </c>
      <c r="D105" s="17" t="s">
        <v>91</v>
      </c>
      <c r="E105" s="17" t="s">
        <v>36</v>
      </c>
      <c r="F105" s="65">
        <f>F106</f>
        <v>180000</v>
      </c>
      <c r="G105" s="15"/>
      <c r="H105" s="16"/>
    </row>
    <row r="106" spans="1:8" ht="25.5">
      <c r="A106" s="18" t="s">
        <v>37</v>
      </c>
      <c r="B106" s="24">
        <v>992</v>
      </c>
      <c r="C106" s="17" t="s">
        <v>84</v>
      </c>
      <c r="D106" s="17" t="s">
        <v>91</v>
      </c>
      <c r="E106" s="17" t="s">
        <v>38</v>
      </c>
      <c r="F106" s="65">
        <f>F107</f>
        <v>180000</v>
      </c>
      <c r="G106" s="15"/>
      <c r="H106" s="16"/>
    </row>
    <row r="107" spans="1:8" ht="25.5">
      <c r="A107" s="18" t="s">
        <v>40</v>
      </c>
      <c r="B107" s="24"/>
      <c r="C107" s="17" t="s">
        <v>84</v>
      </c>
      <c r="D107" s="17" t="s">
        <v>91</v>
      </c>
      <c r="E107" s="25" t="s">
        <v>41</v>
      </c>
      <c r="F107" s="65">
        <v>180000</v>
      </c>
      <c r="G107" s="15"/>
      <c r="H107" s="16"/>
    </row>
    <row r="108" spans="1:8" ht="38.25">
      <c r="A108" s="18" t="s">
        <v>92</v>
      </c>
      <c r="B108" s="24"/>
      <c r="C108" s="17" t="s">
        <v>84</v>
      </c>
      <c r="D108" s="17" t="s">
        <v>93</v>
      </c>
      <c r="E108" s="25" t="s">
        <v>12</v>
      </c>
      <c r="F108" s="65">
        <f>F112</f>
        <v>121000</v>
      </c>
      <c r="G108" s="15"/>
      <c r="H108" s="16"/>
    </row>
    <row r="109" spans="1:8" ht="38.25">
      <c r="A109" s="18" t="s">
        <v>94</v>
      </c>
      <c r="B109" s="24"/>
      <c r="C109" s="17" t="s">
        <v>84</v>
      </c>
      <c r="D109" s="17" t="s">
        <v>95</v>
      </c>
      <c r="E109" s="25" t="s">
        <v>12</v>
      </c>
      <c r="F109" s="65">
        <f>F110</f>
        <v>121000</v>
      </c>
      <c r="G109" s="15"/>
      <c r="H109" s="16"/>
    </row>
    <row r="110" spans="1:8" ht="25.5">
      <c r="A110" s="23" t="s">
        <v>151</v>
      </c>
      <c r="B110" s="24"/>
      <c r="C110" s="17" t="s">
        <v>84</v>
      </c>
      <c r="D110" s="17" t="s">
        <v>96</v>
      </c>
      <c r="E110" s="25" t="s">
        <v>12</v>
      </c>
      <c r="F110" s="65">
        <f>F111</f>
        <v>121000</v>
      </c>
      <c r="G110" s="15"/>
      <c r="H110" s="16"/>
    </row>
    <row r="111" spans="1:8" ht="25.5">
      <c r="A111" s="18" t="s">
        <v>97</v>
      </c>
      <c r="B111" s="24"/>
      <c r="C111" s="17" t="s">
        <v>84</v>
      </c>
      <c r="D111" s="17" t="s">
        <v>98</v>
      </c>
      <c r="E111" s="25" t="s">
        <v>12</v>
      </c>
      <c r="F111" s="65">
        <f>F112</f>
        <v>121000</v>
      </c>
      <c r="G111" s="15"/>
      <c r="H111" s="16"/>
    </row>
    <row r="112" spans="1:8" ht="25.5">
      <c r="A112" s="18" t="s">
        <v>35</v>
      </c>
      <c r="B112" s="24"/>
      <c r="C112" s="17" t="s">
        <v>84</v>
      </c>
      <c r="D112" s="17" t="s">
        <v>98</v>
      </c>
      <c r="E112" s="25" t="s">
        <v>36</v>
      </c>
      <c r="F112" s="65">
        <f>F113</f>
        <v>121000</v>
      </c>
      <c r="G112" s="15"/>
      <c r="H112" s="16"/>
    </row>
    <row r="113" spans="1:8" ht="25.5">
      <c r="A113" s="18" t="s">
        <v>37</v>
      </c>
      <c r="B113" s="24"/>
      <c r="C113" s="17" t="s">
        <v>84</v>
      </c>
      <c r="D113" s="17" t="s">
        <v>98</v>
      </c>
      <c r="E113" s="25" t="s">
        <v>38</v>
      </c>
      <c r="F113" s="65">
        <f>F114</f>
        <v>121000</v>
      </c>
      <c r="G113" s="15"/>
      <c r="H113" s="16"/>
    </row>
    <row r="114" spans="1:8" ht="25.5">
      <c r="A114" s="18" t="s">
        <v>40</v>
      </c>
      <c r="B114" s="24"/>
      <c r="C114" s="17" t="s">
        <v>84</v>
      </c>
      <c r="D114" s="17" t="s">
        <v>98</v>
      </c>
      <c r="E114" s="25" t="s">
        <v>41</v>
      </c>
      <c r="F114" s="65">
        <v>121000</v>
      </c>
      <c r="G114" s="15"/>
      <c r="H114" s="16"/>
    </row>
    <row r="115" spans="1:7" s="16" customFormat="1" ht="14.25">
      <c r="A115" s="36" t="s">
        <v>99</v>
      </c>
      <c r="B115" s="13">
        <v>992</v>
      </c>
      <c r="C115" s="37" t="s">
        <v>100</v>
      </c>
      <c r="D115" s="37" t="s">
        <v>11</v>
      </c>
      <c r="E115" s="38" t="s">
        <v>12</v>
      </c>
      <c r="F115" s="66">
        <f>F116</f>
        <v>2733000</v>
      </c>
      <c r="G115" s="15"/>
    </row>
    <row r="116" spans="1:8" ht="15">
      <c r="A116" s="39" t="s">
        <v>101</v>
      </c>
      <c r="B116" s="24">
        <v>997</v>
      </c>
      <c r="C116" s="40" t="s">
        <v>102</v>
      </c>
      <c r="D116" s="40" t="s">
        <v>11</v>
      </c>
      <c r="E116" s="41" t="s">
        <v>12</v>
      </c>
      <c r="F116" s="65">
        <f>F117+F133</f>
        <v>2733000</v>
      </c>
      <c r="G116" s="15"/>
      <c r="H116" s="16"/>
    </row>
    <row r="117" spans="1:8" ht="38.25" customHeight="1">
      <c r="A117" s="23" t="s">
        <v>103</v>
      </c>
      <c r="B117" s="24">
        <v>997</v>
      </c>
      <c r="C117" s="40" t="s">
        <v>102</v>
      </c>
      <c r="D117" s="40" t="s">
        <v>104</v>
      </c>
      <c r="E117" s="41" t="s">
        <v>12</v>
      </c>
      <c r="F117" s="65">
        <f>F121+F125+F128</f>
        <v>2733000</v>
      </c>
      <c r="G117" s="15"/>
      <c r="H117" s="16"/>
    </row>
    <row r="118" spans="1:8" ht="30" customHeight="1">
      <c r="A118" s="23" t="s">
        <v>105</v>
      </c>
      <c r="B118" s="24"/>
      <c r="C118" s="40" t="s">
        <v>102</v>
      </c>
      <c r="D118" s="40" t="s">
        <v>106</v>
      </c>
      <c r="E118" s="41" t="s">
        <v>12</v>
      </c>
      <c r="F118" s="65">
        <f>F119</f>
        <v>2733000</v>
      </c>
      <c r="G118" s="15"/>
      <c r="H118" s="16"/>
    </row>
    <row r="119" spans="1:8" ht="34.5" customHeight="1">
      <c r="A119" s="23" t="s">
        <v>107</v>
      </c>
      <c r="B119" s="24"/>
      <c r="C119" s="40" t="s">
        <v>102</v>
      </c>
      <c r="D119" s="40" t="s">
        <v>108</v>
      </c>
      <c r="E119" s="41" t="s">
        <v>12</v>
      </c>
      <c r="F119" s="65">
        <f>F120</f>
        <v>2733000</v>
      </c>
      <c r="G119" s="15"/>
      <c r="H119" s="16"/>
    </row>
    <row r="120" spans="1:8" ht="30.75" customHeight="1">
      <c r="A120" s="23" t="s">
        <v>109</v>
      </c>
      <c r="B120" s="24"/>
      <c r="C120" s="40" t="s">
        <v>102</v>
      </c>
      <c r="D120" s="40" t="s">
        <v>110</v>
      </c>
      <c r="E120" s="41" t="s">
        <v>12</v>
      </c>
      <c r="F120" s="65">
        <f>F121+F125+F128</f>
        <v>2733000</v>
      </c>
      <c r="G120" s="15"/>
      <c r="H120" s="16"/>
    </row>
    <row r="121" spans="1:8" ht="63.75">
      <c r="A121" s="18" t="s">
        <v>20</v>
      </c>
      <c r="B121" s="24">
        <v>997</v>
      </c>
      <c r="C121" s="40" t="s">
        <v>102</v>
      </c>
      <c r="D121" s="40" t="s">
        <v>110</v>
      </c>
      <c r="E121" s="41" t="s">
        <v>21</v>
      </c>
      <c r="F121" s="65">
        <f>F122</f>
        <v>1990000</v>
      </c>
      <c r="G121" s="15"/>
      <c r="H121" s="16"/>
    </row>
    <row r="122" spans="1:8" ht="15">
      <c r="A122" s="35" t="s">
        <v>50</v>
      </c>
      <c r="B122" s="24"/>
      <c r="C122" s="40" t="s">
        <v>102</v>
      </c>
      <c r="D122" s="40" t="s">
        <v>110</v>
      </c>
      <c r="E122" s="41" t="s">
        <v>51</v>
      </c>
      <c r="F122" s="65">
        <f>F123+F124</f>
        <v>1990000</v>
      </c>
      <c r="G122" s="15"/>
      <c r="H122" s="16"/>
    </row>
    <row r="123" spans="1:8" ht="15">
      <c r="A123" s="18" t="s">
        <v>138</v>
      </c>
      <c r="B123" s="24"/>
      <c r="C123" s="40" t="s">
        <v>102</v>
      </c>
      <c r="D123" s="40" t="s">
        <v>110</v>
      </c>
      <c r="E123" s="41" t="s">
        <v>53</v>
      </c>
      <c r="F123" s="65">
        <v>1530000</v>
      </c>
      <c r="G123" s="15"/>
      <c r="H123" s="16"/>
    </row>
    <row r="124" spans="1:8" ht="30" customHeight="1">
      <c r="A124" s="29" t="s">
        <v>141</v>
      </c>
      <c r="B124" s="24"/>
      <c r="C124" s="40" t="s">
        <v>102</v>
      </c>
      <c r="D124" s="40" t="s">
        <v>110</v>
      </c>
      <c r="E124" s="41" t="s">
        <v>111</v>
      </c>
      <c r="F124" s="65">
        <v>460000</v>
      </c>
      <c r="G124" s="15"/>
      <c r="H124" s="16"/>
    </row>
    <row r="125" spans="1:8" ht="30" customHeight="1">
      <c r="A125" s="18" t="s">
        <v>35</v>
      </c>
      <c r="B125" s="24"/>
      <c r="C125" s="40" t="s">
        <v>102</v>
      </c>
      <c r="D125" s="40" t="s">
        <v>110</v>
      </c>
      <c r="E125" s="41" t="s">
        <v>36</v>
      </c>
      <c r="F125" s="65">
        <f>F126</f>
        <v>741000</v>
      </c>
      <c r="G125" s="15"/>
      <c r="H125" s="16"/>
    </row>
    <row r="126" spans="1:8" ht="25.5">
      <c r="A126" s="18" t="s">
        <v>37</v>
      </c>
      <c r="B126" s="24"/>
      <c r="C126" s="40" t="s">
        <v>102</v>
      </c>
      <c r="D126" s="40" t="s">
        <v>110</v>
      </c>
      <c r="E126" s="41" t="s">
        <v>38</v>
      </c>
      <c r="F126" s="65">
        <f>F127</f>
        <v>741000</v>
      </c>
      <c r="G126" s="15"/>
      <c r="H126" s="16"/>
    </row>
    <row r="127" spans="1:8" ht="25.5">
      <c r="A127" s="18" t="s">
        <v>40</v>
      </c>
      <c r="B127" s="24"/>
      <c r="C127" s="40" t="s">
        <v>102</v>
      </c>
      <c r="D127" s="40" t="s">
        <v>110</v>
      </c>
      <c r="E127" s="41" t="s">
        <v>41</v>
      </c>
      <c r="F127" s="65">
        <v>741000</v>
      </c>
      <c r="G127" s="15"/>
      <c r="H127" s="16"/>
    </row>
    <row r="128" spans="1:8" ht="15">
      <c r="A128" s="18" t="s">
        <v>42</v>
      </c>
      <c r="B128" s="24">
        <v>997</v>
      </c>
      <c r="C128" s="40" t="s">
        <v>102</v>
      </c>
      <c r="D128" s="40" t="s">
        <v>110</v>
      </c>
      <c r="E128" s="41" t="s">
        <v>43</v>
      </c>
      <c r="F128" s="65">
        <f>F129</f>
        <v>2000</v>
      </c>
      <c r="G128" s="15"/>
      <c r="H128" s="16"/>
    </row>
    <row r="129" spans="1:8" ht="15">
      <c r="A129" s="18" t="s">
        <v>44</v>
      </c>
      <c r="B129" s="24"/>
      <c r="C129" s="40" t="s">
        <v>102</v>
      </c>
      <c r="D129" s="40" t="s">
        <v>110</v>
      </c>
      <c r="E129" s="41" t="s">
        <v>45</v>
      </c>
      <c r="F129" s="65">
        <f>F130+F131+F132</f>
        <v>2000</v>
      </c>
      <c r="G129" s="15"/>
      <c r="H129" s="16"/>
    </row>
    <row r="130" spans="1:8" ht="25.5" hidden="1">
      <c r="A130" s="18" t="s">
        <v>46</v>
      </c>
      <c r="B130" s="24"/>
      <c r="C130" s="40" t="s">
        <v>102</v>
      </c>
      <c r="D130" s="40" t="s">
        <v>110</v>
      </c>
      <c r="E130" s="41" t="s">
        <v>47</v>
      </c>
      <c r="F130" s="65">
        <v>0</v>
      </c>
      <c r="G130" s="15"/>
      <c r="H130" s="16"/>
    </row>
    <row r="131" spans="1:8" ht="15">
      <c r="A131" s="18" t="s">
        <v>143</v>
      </c>
      <c r="B131" s="24"/>
      <c r="C131" s="40" t="s">
        <v>102</v>
      </c>
      <c r="D131" s="40" t="s">
        <v>110</v>
      </c>
      <c r="E131" s="41" t="s">
        <v>48</v>
      </c>
      <c r="F131" s="65">
        <v>2000</v>
      </c>
      <c r="G131" s="15"/>
      <c r="H131" s="16"/>
    </row>
    <row r="132" spans="1:8" ht="15" hidden="1">
      <c r="A132" s="18" t="s">
        <v>145</v>
      </c>
      <c r="B132" s="24"/>
      <c r="C132" s="40" t="s">
        <v>102</v>
      </c>
      <c r="D132" s="40" t="s">
        <v>110</v>
      </c>
      <c r="E132" s="41" t="s">
        <v>144</v>
      </c>
      <c r="F132" s="65"/>
      <c r="G132" s="15"/>
      <c r="H132" s="16"/>
    </row>
    <row r="133" spans="1:8" s="48" customFormat="1" ht="25.5" customHeight="1" hidden="1">
      <c r="A133" s="42" t="s">
        <v>112</v>
      </c>
      <c r="B133" s="43">
        <v>997</v>
      </c>
      <c r="C133" s="44" t="s">
        <v>102</v>
      </c>
      <c r="D133" s="44" t="s">
        <v>113</v>
      </c>
      <c r="E133" s="45" t="s">
        <v>12</v>
      </c>
      <c r="F133" s="69">
        <f>F135+F138</f>
        <v>0</v>
      </c>
      <c r="G133" s="46"/>
      <c r="H133" s="47"/>
    </row>
    <row r="134" spans="1:8" s="48" customFormat="1" ht="63.75" customHeight="1" hidden="1">
      <c r="A134" s="18" t="s">
        <v>20</v>
      </c>
      <c r="B134" s="43"/>
      <c r="C134" s="44" t="s">
        <v>102</v>
      </c>
      <c r="D134" s="44" t="s">
        <v>113</v>
      </c>
      <c r="E134" s="45" t="s">
        <v>21</v>
      </c>
      <c r="F134" s="69"/>
      <c r="G134" s="46"/>
      <c r="H134" s="47"/>
    </row>
    <row r="135" spans="1:8" ht="15" customHeight="1" hidden="1">
      <c r="A135" s="35" t="s">
        <v>50</v>
      </c>
      <c r="B135" s="24"/>
      <c r="C135" s="40" t="s">
        <v>102</v>
      </c>
      <c r="D135" s="40" t="s">
        <v>113</v>
      </c>
      <c r="E135" s="41" t="s">
        <v>51</v>
      </c>
      <c r="F135" s="65">
        <f>F136</f>
        <v>0</v>
      </c>
      <c r="G135" s="15"/>
      <c r="H135" s="16"/>
    </row>
    <row r="136" spans="1:8" ht="25.5" customHeight="1" hidden="1">
      <c r="A136" s="18" t="s">
        <v>52</v>
      </c>
      <c r="B136" s="24"/>
      <c r="C136" s="40" t="s">
        <v>102</v>
      </c>
      <c r="D136" s="40" t="s">
        <v>113</v>
      </c>
      <c r="E136" s="41" t="s">
        <v>53</v>
      </c>
      <c r="F136" s="65"/>
      <c r="G136" s="15"/>
      <c r="H136" s="16"/>
    </row>
    <row r="137" spans="1:8" ht="25.5" customHeight="1" hidden="1">
      <c r="A137" s="18" t="s">
        <v>35</v>
      </c>
      <c r="B137" s="24"/>
      <c r="C137" s="40" t="s">
        <v>102</v>
      </c>
      <c r="D137" s="40" t="s">
        <v>113</v>
      </c>
      <c r="E137" s="41" t="s">
        <v>36</v>
      </c>
      <c r="F137" s="65"/>
      <c r="G137" s="15"/>
      <c r="H137" s="16"/>
    </row>
    <row r="138" spans="1:8" ht="25.5" customHeight="1" hidden="1">
      <c r="A138" s="18" t="s">
        <v>37</v>
      </c>
      <c r="B138" s="24"/>
      <c r="C138" s="40" t="s">
        <v>102</v>
      </c>
      <c r="D138" s="40" t="s">
        <v>113</v>
      </c>
      <c r="E138" s="41" t="s">
        <v>38</v>
      </c>
      <c r="F138" s="65">
        <f>F139</f>
        <v>0</v>
      </c>
      <c r="G138" s="15"/>
      <c r="H138" s="16"/>
    </row>
    <row r="139" spans="1:8" ht="25.5" customHeight="1" hidden="1">
      <c r="A139" s="18" t="s">
        <v>40</v>
      </c>
      <c r="B139" s="24"/>
      <c r="C139" s="40" t="s">
        <v>102</v>
      </c>
      <c r="D139" s="40" t="s">
        <v>113</v>
      </c>
      <c r="E139" s="41" t="s">
        <v>41</v>
      </c>
      <c r="F139" s="65"/>
      <c r="G139" s="15"/>
      <c r="H139" s="16"/>
    </row>
    <row r="140" spans="1:8" ht="15" customHeight="1" hidden="1">
      <c r="A140" s="18"/>
      <c r="B140" s="24"/>
      <c r="C140" s="40"/>
      <c r="D140" s="40"/>
      <c r="E140" s="41"/>
      <c r="F140" s="65"/>
      <c r="G140" s="15"/>
      <c r="H140" s="16"/>
    </row>
    <row r="141" spans="1:8" ht="15">
      <c r="A141" s="62" t="s">
        <v>114</v>
      </c>
      <c r="B141" s="63"/>
      <c r="C141" s="63"/>
      <c r="D141" s="63"/>
      <c r="E141" s="64"/>
      <c r="F141" s="65">
        <f>F10+F60+F72+F99+F115+F83</f>
        <v>7500000</v>
      </c>
      <c r="G141" s="15"/>
      <c r="H141" s="16"/>
    </row>
    <row r="142" spans="1:8" ht="15.75">
      <c r="A142" s="3"/>
      <c r="B142" s="3"/>
      <c r="C142" s="1"/>
      <c r="D142" s="1"/>
      <c r="E142" s="1"/>
      <c r="F142" s="49"/>
      <c r="G142" s="15"/>
      <c r="H142" s="16"/>
    </row>
    <row r="143" spans="1:6" ht="15.75">
      <c r="A143" s="3"/>
      <c r="B143" s="3"/>
      <c r="C143" s="1"/>
      <c r="D143" s="1"/>
      <c r="E143" s="1"/>
      <c r="F143" s="49"/>
    </row>
    <row r="144" spans="1:6" ht="15.75">
      <c r="A144" s="3"/>
      <c r="B144" s="3"/>
      <c r="C144" s="1"/>
      <c r="D144" s="1"/>
      <c r="E144" s="1"/>
      <c r="F144" s="49"/>
    </row>
    <row r="145" spans="1:6" ht="15.75">
      <c r="A145" s="3"/>
      <c r="B145" s="3"/>
      <c r="C145" s="1"/>
      <c r="D145" s="1"/>
      <c r="E145" s="1"/>
      <c r="F145" s="49"/>
    </row>
    <row r="146" spans="1:6" ht="15.75">
      <c r="A146" s="3"/>
      <c r="B146" s="3"/>
      <c r="C146" s="1"/>
      <c r="D146" s="1"/>
      <c r="E146" s="1"/>
      <c r="F146" s="49"/>
    </row>
    <row r="147" spans="1:6" ht="15.75">
      <c r="A147" s="3"/>
      <c r="B147" s="3"/>
      <c r="C147" s="1"/>
      <c r="D147" s="1"/>
      <c r="E147" s="1"/>
      <c r="F147" s="49"/>
    </row>
    <row r="148" spans="1:6" ht="15.75">
      <c r="A148" s="3"/>
      <c r="B148" s="3"/>
      <c r="C148" s="1"/>
      <c r="D148" s="1"/>
      <c r="E148" s="1"/>
      <c r="F148" s="49"/>
    </row>
    <row r="149" spans="1:6" ht="15.75">
      <c r="A149" s="3"/>
      <c r="B149" s="3"/>
      <c r="C149" s="1"/>
      <c r="D149" s="1"/>
      <c r="E149" s="1"/>
      <c r="F149" s="49"/>
    </row>
    <row r="150" spans="1:6" ht="15.75">
      <c r="A150" s="3"/>
      <c r="B150" s="3"/>
      <c r="C150" s="1"/>
      <c r="D150" s="1"/>
      <c r="E150" s="1"/>
      <c r="F150" s="49"/>
    </row>
    <row r="151" spans="1:6" ht="15.75">
      <c r="A151" s="3"/>
      <c r="B151" s="3"/>
      <c r="C151" s="1"/>
      <c r="D151" s="1"/>
      <c r="E151" s="1"/>
      <c r="F151" s="49"/>
    </row>
    <row r="152" spans="1:6" ht="15.75">
      <c r="A152" s="3"/>
      <c r="B152" s="3"/>
      <c r="C152" s="1"/>
      <c r="D152" s="1"/>
      <c r="E152" s="1"/>
      <c r="F152" s="49"/>
    </row>
    <row r="153" spans="1:6" ht="15.75">
      <c r="A153" s="3"/>
      <c r="B153" s="3"/>
      <c r="C153" s="1"/>
      <c r="D153" s="1"/>
      <c r="E153" s="1"/>
      <c r="F153" s="49"/>
    </row>
    <row r="154" spans="1:6" ht="15.75">
      <c r="A154" s="3"/>
      <c r="B154" s="3"/>
      <c r="C154" s="1"/>
      <c r="D154" s="1"/>
      <c r="E154" s="1"/>
      <c r="F154" s="49"/>
    </row>
    <row r="155" spans="1:6" ht="15.75">
      <c r="A155" s="3"/>
      <c r="B155" s="3"/>
      <c r="C155" s="1"/>
      <c r="D155" s="1"/>
      <c r="E155" s="1"/>
      <c r="F155" s="49"/>
    </row>
    <row r="156" spans="1:6" ht="15.75">
      <c r="A156" s="3"/>
      <c r="B156" s="3"/>
      <c r="C156" s="1"/>
      <c r="D156" s="1"/>
      <c r="E156" s="1"/>
      <c r="F156" s="49"/>
    </row>
    <row r="157" spans="1:6" ht="15.75">
      <c r="A157" s="3"/>
      <c r="B157" s="3"/>
      <c r="C157" s="1"/>
      <c r="D157" s="1"/>
      <c r="E157" s="1"/>
      <c r="F157" s="49"/>
    </row>
    <row r="158" spans="1:6" ht="15.75">
      <c r="A158" s="3"/>
      <c r="B158" s="3"/>
      <c r="C158" s="1"/>
      <c r="D158" s="1"/>
      <c r="E158" s="1"/>
      <c r="F158" s="49"/>
    </row>
    <row r="159" spans="1:6" ht="15.75">
      <c r="A159" s="3"/>
      <c r="B159" s="3"/>
      <c r="C159" s="1"/>
      <c r="D159" s="1"/>
      <c r="E159" s="1"/>
      <c r="F159" s="49"/>
    </row>
    <row r="160" spans="1:6" ht="15.75">
      <c r="A160" s="3"/>
      <c r="B160" s="3"/>
      <c r="C160" s="1"/>
      <c r="D160" s="1"/>
      <c r="E160" s="1"/>
      <c r="F160" s="49"/>
    </row>
    <row r="161" spans="1:6" ht="15.75">
      <c r="A161" s="3"/>
      <c r="B161" s="3"/>
      <c r="C161" s="1"/>
      <c r="D161" s="1"/>
      <c r="E161" s="1"/>
      <c r="F161" s="49"/>
    </row>
    <row r="162" spans="1:6" ht="15.75">
      <c r="A162" s="3"/>
      <c r="B162" s="3"/>
      <c r="C162" s="1"/>
      <c r="D162" s="1"/>
      <c r="E162" s="1"/>
      <c r="F162" s="49"/>
    </row>
    <row r="163" spans="1:6" ht="15.75">
      <c r="A163" s="3"/>
      <c r="B163" s="3"/>
      <c r="C163" s="1"/>
      <c r="D163" s="1"/>
      <c r="E163" s="1"/>
      <c r="F163" s="49"/>
    </row>
    <row r="164" spans="1:6" ht="15.75">
      <c r="A164" s="3"/>
      <c r="B164" s="3"/>
      <c r="C164" s="1"/>
      <c r="D164" s="1"/>
      <c r="E164" s="1"/>
      <c r="F164" s="49"/>
    </row>
    <row r="165" spans="1:6" ht="15.75">
      <c r="A165" s="3"/>
      <c r="B165" s="3"/>
      <c r="C165" s="1"/>
      <c r="D165" s="1"/>
      <c r="E165" s="1"/>
      <c r="F165" s="49"/>
    </row>
    <row r="166" spans="1:6" ht="15.75">
      <c r="A166" s="3"/>
      <c r="B166" s="3"/>
      <c r="C166" s="1"/>
      <c r="D166" s="1"/>
      <c r="E166" s="1"/>
      <c r="F166" s="49"/>
    </row>
    <row r="167" spans="1:6" ht="15.75">
      <c r="A167" s="3"/>
      <c r="B167" s="3"/>
      <c r="C167" s="1"/>
      <c r="D167" s="1"/>
      <c r="E167" s="1"/>
      <c r="F167" s="49"/>
    </row>
    <row r="168" spans="1:6" ht="15.75">
      <c r="A168" s="3"/>
      <c r="B168" s="3"/>
      <c r="C168" s="1"/>
      <c r="D168" s="1"/>
      <c r="E168" s="1"/>
      <c r="F168" s="49"/>
    </row>
    <row r="169" spans="1:6" ht="15.75">
      <c r="A169" s="3"/>
      <c r="B169" s="3"/>
      <c r="C169" s="1"/>
      <c r="D169" s="1"/>
      <c r="E169" s="1"/>
      <c r="F169" s="49"/>
    </row>
    <row r="170" spans="1:6" ht="15.75">
      <c r="A170" s="3"/>
      <c r="B170" s="3"/>
      <c r="C170" s="1"/>
      <c r="D170" s="1"/>
      <c r="E170" s="1"/>
      <c r="F170" s="49"/>
    </row>
    <row r="171" spans="1:6" ht="15.75">
      <c r="A171" s="3"/>
      <c r="B171" s="3"/>
      <c r="C171" s="1"/>
      <c r="D171" s="1"/>
      <c r="E171" s="1"/>
      <c r="F171" s="49"/>
    </row>
    <row r="172" spans="1:6" ht="15.75">
      <c r="A172" s="3"/>
      <c r="B172" s="3"/>
      <c r="C172" s="1"/>
      <c r="D172" s="1"/>
      <c r="E172" s="1"/>
      <c r="F172" s="49"/>
    </row>
    <row r="173" spans="1:6" ht="15.75">
      <c r="A173" s="3"/>
      <c r="B173" s="3"/>
      <c r="C173" s="1"/>
      <c r="D173" s="1"/>
      <c r="E173" s="1"/>
      <c r="F173" s="49"/>
    </row>
    <row r="174" spans="1:6" ht="15.75">
      <c r="A174" s="3"/>
      <c r="B174" s="3"/>
      <c r="C174" s="1"/>
      <c r="D174" s="1"/>
      <c r="E174" s="1"/>
      <c r="F174" s="49"/>
    </row>
    <row r="175" spans="1:6" ht="15.75">
      <c r="A175" s="3"/>
      <c r="B175" s="3"/>
      <c r="C175" s="1"/>
      <c r="D175" s="1"/>
      <c r="E175" s="1"/>
      <c r="F175" s="49"/>
    </row>
    <row r="176" spans="1:6" ht="15.75">
      <c r="A176" s="3"/>
      <c r="B176" s="3"/>
      <c r="C176" s="1"/>
      <c r="D176" s="1"/>
      <c r="E176" s="1"/>
      <c r="F176" s="49"/>
    </row>
    <row r="177" spans="1:6" ht="15.75">
      <c r="A177" s="3"/>
      <c r="B177" s="3"/>
      <c r="C177" s="1"/>
      <c r="D177" s="1"/>
      <c r="E177" s="1"/>
      <c r="F177" s="49"/>
    </row>
    <row r="178" spans="1:6" ht="15.75">
      <c r="A178" s="3"/>
      <c r="B178" s="3"/>
      <c r="C178" s="1"/>
      <c r="D178" s="1"/>
      <c r="E178" s="1"/>
      <c r="F178" s="49"/>
    </row>
    <row r="179" spans="1:6" ht="15.75">
      <c r="A179" s="3"/>
      <c r="B179" s="3"/>
      <c r="C179" s="1"/>
      <c r="D179" s="1"/>
      <c r="E179" s="1"/>
      <c r="F179" s="49"/>
    </row>
    <row r="180" spans="1:6" ht="15.75">
      <c r="A180" s="3"/>
      <c r="B180" s="3"/>
      <c r="C180" s="1"/>
      <c r="D180" s="1"/>
      <c r="E180" s="1"/>
      <c r="F180" s="49"/>
    </row>
    <row r="181" spans="1:6" ht="15.75">
      <c r="A181" s="3"/>
      <c r="B181" s="3"/>
      <c r="C181" s="1"/>
      <c r="D181" s="1"/>
      <c r="E181" s="1"/>
      <c r="F181" s="49"/>
    </row>
    <row r="182" spans="1:6" ht="15.75">
      <c r="A182" s="3"/>
      <c r="B182" s="3"/>
      <c r="C182" s="1"/>
      <c r="D182" s="1"/>
      <c r="E182" s="1"/>
      <c r="F182" s="49"/>
    </row>
    <row r="183" spans="1:6" ht="15.75">
      <c r="A183" s="3"/>
      <c r="B183" s="3"/>
      <c r="C183" s="1"/>
      <c r="D183" s="1"/>
      <c r="E183" s="1"/>
      <c r="F183" s="49"/>
    </row>
    <row r="184" spans="1:6" ht="15.75">
      <c r="A184" s="3"/>
      <c r="B184" s="3"/>
      <c r="C184" s="1"/>
      <c r="D184" s="1"/>
      <c r="E184" s="1"/>
      <c r="F184" s="49"/>
    </row>
    <row r="185" spans="1:6" ht="15.75">
      <c r="A185" s="3"/>
      <c r="B185" s="3"/>
      <c r="C185" s="1"/>
      <c r="D185" s="1"/>
      <c r="E185" s="1"/>
      <c r="F185" s="49"/>
    </row>
    <row r="186" spans="1:6" ht="15.75">
      <c r="A186" s="3"/>
      <c r="B186" s="3"/>
      <c r="C186" s="1"/>
      <c r="D186" s="1"/>
      <c r="E186" s="1"/>
      <c r="F186" s="49"/>
    </row>
    <row r="187" spans="1:6" ht="15.75">
      <c r="A187" s="3"/>
      <c r="B187" s="3"/>
      <c r="C187" s="1"/>
      <c r="D187" s="1"/>
      <c r="E187" s="1"/>
      <c r="F187" s="49"/>
    </row>
    <row r="188" spans="1:6" ht="15.75">
      <c r="A188" s="3"/>
      <c r="B188" s="3"/>
      <c r="C188" s="1"/>
      <c r="D188" s="1"/>
      <c r="E188" s="1"/>
      <c r="F188" s="49"/>
    </row>
    <row r="189" spans="1:6" ht="15.75">
      <c r="A189" s="3"/>
      <c r="B189" s="3"/>
      <c r="C189" s="1"/>
      <c r="D189" s="1"/>
      <c r="E189" s="1"/>
      <c r="F189" s="49"/>
    </row>
    <row r="190" spans="1:6" ht="15.75">
      <c r="A190" s="3"/>
      <c r="B190" s="3"/>
      <c r="C190" s="1"/>
      <c r="D190" s="1"/>
      <c r="E190" s="1"/>
      <c r="F190" s="49"/>
    </row>
    <row r="191" spans="1:6" ht="15.75">
      <c r="A191" s="3"/>
      <c r="B191" s="3"/>
      <c r="C191" s="1"/>
      <c r="D191" s="1"/>
      <c r="E191" s="1"/>
      <c r="F191" s="49"/>
    </row>
    <row r="192" spans="1:6" ht="15.75">
      <c r="A192" s="3"/>
      <c r="B192" s="3"/>
      <c r="C192" s="1"/>
      <c r="D192" s="1"/>
      <c r="E192" s="1"/>
      <c r="F192" s="49"/>
    </row>
    <row r="193" spans="1:6" ht="15.75">
      <c r="A193" s="3"/>
      <c r="B193" s="3"/>
      <c r="C193" s="1"/>
      <c r="D193" s="1"/>
      <c r="E193" s="1"/>
      <c r="F193" s="49"/>
    </row>
    <row r="194" spans="1:6" ht="15.75">
      <c r="A194" s="3"/>
      <c r="B194" s="3"/>
      <c r="C194" s="1"/>
      <c r="D194" s="1"/>
      <c r="E194" s="1"/>
      <c r="F194" s="49"/>
    </row>
    <row r="195" spans="1:6" ht="15.75">
      <c r="A195" s="3"/>
      <c r="B195" s="3"/>
      <c r="C195" s="1"/>
      <c r="D195" s="1"/>
      <c r="E195" s="1"/>
      <c r="F195" s="49"/>
    </row>
    <row r="196" spans="1:6" ht="15.75">
      <c r="A196" s="3"/>
      <c r="B196" s="3"/>
      <c r="C196" s="1"/>
      <c r="D196" s="1"/>
      <c r="E196" s="1"/>
      <c r="F196" s="49"/>
    </row>
    <row r="197" spans="1:6" ht="15.75">
      <c r="A197" s="3"/>
      <c r="B197" s="3"/>
      <c r="C197" s="1"/>
      <c r="D197" s="1"/>
      <c r="E197" s="1"/>
      <c r="F197" s="49"/>
    </row>
    <row r="198" spans="1:6" ht="15.75">
      <c r="A198" s="3"/>
      <c r="B198" s="3"/>
      <c r="C198" s="1"/>
      <c r="D198" s="1"/>
      <c r="E198" s="1"/>
      <c r="F198" s="49"/>
    </row>
    <row r="199" spans="1:6" ht="15.75">
      <c r="A199" s="3"/>
      <c r="B199" s="3"/>
      <c r="C199" s="1"/>
      <c r="D199" s="1"/>
      <c r="E199" s="1"/>
      <c r="F199" s="49"/>
    </row>
    <row r="200" spans="1:6" ht="15.75">
      <c r="A200" s="3"/>
      <c r="B200" s="3"/>
      <c r="C200" s="1"/>
      <c r="D200" s="1"/>
      <c r="E200" s="1"/>
      <c r="F200" s="49"/>
    </row>
    <row r="201" spans="1:6" ht="15.75">
      <c r="A201" s="3"/>
      <c r="B201" s="3"/>
      <c r="C201" s="1"/>
      <c r="D201" s="1"/>
      <c r="E201" s="1"/>
      <c r="F201" s="49"/>
    </row>
    <row r="202" spans="1:6" ht="15.75">
      <c r="A202" s="3"/>
      <c r="B202" s="3"/>
      <c r="C202" s="1"/>
      <c r="D202" s="1"/>
      <c r="E202" s="1"/>
      <c r="F202" s="49"/>
    </row>
    <row r="203" spans="1:6" ht="15.75">
      <c r="A203" s="3"/>
      <c r="B203" s="3"/>
      <c r="C203" s="1"/>
      <c r="D203" s="1"/>
      <c r="E203" s="1"/>
      <c r="F203" s="49"/>
    </row>
    <row r="204" spans="1:6" ht="15.75">
      <c r="A204" s="3"/>
      <c r="B204" s="3"/>
      <c r="C204" s="1"/>
      <c r="D204" s="1"/>
      <c r="E204" s="1"/>
      <c r="F204" s="49"/>
    </row>
    <row r="205" spans="1:6" ht="15.75">
      <c r="A205" s="3"/>
      <c r="B205" s="3"/>
      <c r="C205" s="1"/>
      <c r="D205" s="1"/>
      <c r="E205" s="1"/>
      <c r="F205" s="49"/>
    </row>
    <row r="206" spans="1:6" ht="15.75">
      <c r="A206" s="3"/>
      <c r="B206" s="3"/>
      <c r="C206" s="1"/>
      <c r="D206" s="1"/>
      <c r="E206" s="1"/>
      <c r="F206" s="49"/>
    </row>
    <row r="207" spans="1:6" ht="15.75">
      <c r="A207" s="3"/>
      <c r="B207" s="3"/>
      <c r="C207" s="1"/>
      <c r="D207" s="1"/>
      <c r="E207" s="1"/>
      <c r="F207" s="49"/>
    </row>
    <row r="208" spans="1:6" ht="15.75">
      <c r="A208" s="3"/>
      <c r="B208" s="3"/>
      <c r="C208" s="1"/>
      <c r="D208" s="1"/>
      <c r="E208" s="1"/>
      <c r="F208" s="49"/>
    </row>
    <row r="209" spans="1:6" ht="15.75">
      <c r="A209" s="3"/>
      <c r="B209" s="3"/>
      <c r="C209" s="1"/>
      <c r="D209" s="1"/>
      <c r="E209" s="1"/>
      <c r="F209" s="49"/>
    </row>
    <row r="210" spans="1:6" ht="15.75">
      <c r="A210" s="3"/>
      <c r="B210" s="3"/>
      <c r="C210" s="1"/>
      <c r="D210" s="1"/>
      <c r="E210" s="1"/>
      <c r="F210" s="49"/>
    </row>
    <row r="211" spans="1:6" ht="15.75">
      <c r="A211" s="3"/>
      <c r="B211" s="3"/>
      <c r="C211" s="1"/>
      <c r="D211" s="1"/>
      <c r="E211" s="1"/>
      <c r="F211" s="49"/>
    </row>
    <row r="212" spans="1:6" ht="15.75">
      <c r="A212" s="3"/>
      <c r="B212" s="3"/>
      <c r="C212" s="1"/>
      <c r="D212" s="1"/>
      <c r="E212" s="1"/>
      <c r="F212" s="49"/>
    </row>
    <row r="213" spans="1:6" ht="15.75">
      <c r="A213" s="3"/>
      <c r="B213" s="3"/>
      <c r="C213" s="1"/>
      <c r="D213" s="1"/>
      <c r="E213" s="1"/>
      <c r="F213" s="49"/>
    </row>
    <row r="214" spans="1:6" ht="15.75">
      <c r="A214" s="3"/>
      <c r="B214" s="3"/>
      <c r="C214" s="1"/>
      <c r="D214" s="1"/>
      <c r="E214" s="1"/>
      <c r="F214" s="49"/>
    </row>
    <row r="215" spans="1:6" ht="15.75">
      <c r="A215" s="3"/>
      <c r="B215" s="3"/>
      <c r="C215" s="1"/>
      <c r="D215" s="1"/>
      <c r="E215" s="1"/>
      <c r="F215" s="49"/>
    </row>
    <row r="216" spans="1:6" ht="15.75">
      <c r="A216" s="3"/>
      <c r="B216" s="3"/>
      <c r="C216" s="1"/>
      <c r="D216" s="1"/>
      <c r="E216" s="1"/>
      <c r="F216" s="49"/>
    </row>
    <row r="217" spans="1:6" ht="15.75">
      <c r="A217" s="3"/>
      <c r="B217" s="3"/>
      <c r="C217" s="1"/>
      <c r="D217" s="1"/>
      <c r="E217" s="1"/>
      <c r="F217" s="49"/>
    </row>
    <row r="218" spans="1:6" ht="15.75">
      <c r="A218" s="3"/>
      <c r="B218" s="3"/>
      <c r="C218" s="1"/>
      <c r="D218" s="1"/>
      <c r="E218" s="1"/>
      <c r="F218" s="49"/>
    </row>
    <row r="219" spans="1:6" ht="15.75">
      <c r="A219" s="3"/>
      <c r="B219" s="3"/>
      <c r="C219" s="1"/>
      <c r="D219" s="1"/>
      <c r="E219" s="1"/>
      <c r="F219" s="49"/>
    </row>
    <row r="220" spans="1:6" ht="15.75">
      <c r="A220" s="3"/>
      <c r="B220" s="3"/>
      <c r="C220" s="1"/>
      <c r="D220" s="1"/>
      <c r="E220" s="1"/>
      <c r="F220" s="49"/>
    </row>
    <row r="221" spans="1:6" ht="15.75">
      <c r="A221" s="3"/>
      <c r="B221" s="3"/>
      <c r="C221" s="1"/>
      <c r="D221" s="1"/>
      <c r="E221" s="1"/>
      <c r="F221" s="49"/>
    </row>
    <row r="222" spans="1:6" ht="15.75">
      <c r="A222" s="3"/>
      <c r="B222" s="3"/>
      <c r="C222" s="1"/>
      <c r="D222" s="1"/>
      <c r="E222" s="1"/>
      <c r="F222" s="49"/>
    </row>
    <row r="223" spans="1:6" ht="15.75">
      <c r="A223" s="3"/>
      <c r="B223" s="3"/>
      <c r="C223" s="1"/>
      <c r="D223" s="1"/>
      <c r="E223" s="1"/>
      <c r="F223" s="49"/>
    </row>
    <row r="224" spans="1:6" ht="15.75">
      <c r="A224" s="3"/>
      <c r="B224" s="3"/>
      <c r="C224" s="1"/>
      <c r="D224" s="1"/>
      <c r="E224" s="1"/>
      <c r="F224" s="49"/>
    </row>
    <row r="225" spans="1:6" ht="15.75">
      <c r="A225" s="3"/>
      <c r="B225" s="3"/>
      <c r="C225" s="1"/>
      <c r="D225" s="1"/>
      <c r="E225" s="1"/>
      <c r="F225" s="49"/>
    </row>
    <row r="226" spans="1:6" ht="15.75">
      <c r="A226" s="3"/>
      <c r="B226" s="3"/>
      <c r="C226" s="1"/>
      <c r="D226" s="1"/>
      <c r="E226" s="1"/>
      <c r="F226" s="49"/>
    </row>
    <row r="227" spans="1:6" ht="15.75">
      <c r="A227" s="3"/>
      <c r="B227" s="3"/>
      <c r="C227" s="1"/>
      <c r="D227" s="1"/>
      <c r="E227" s="1"/>
      <c r="F227" s="49"/>
    </row>
  </sheetData>
  <sheetProtection/>
  <mergeCells count="2">
    <mergeCell ref="D2:F2"/>
    <mergeCell ref="A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99">
      <selection activeCell="L68" sqref="L68"/>
    </sheetView>
  </sheetViews>
  <sheetFormatPr defaultColWidth="9.140625" defaultRowHeight="12.75"/>
  <cols>
    <col min="1" max="1" width="31.8515625" style="0" customWidth="1"/>
    <col min="2" max="2" width="0" style="0" hidden="1" customWidth="1"/>
    <col min="4" max="4" width="10.140625" style="0" customWidth="1"/>
  </cols>
  <sheetData>
    <row r="1" spans="5:7" ht="12.75">
      <c r="E1" s="165" t="s">
        <v>286</v>
      </c>
      <c r="F1" s="165"/>
      <c r="G1" s="165"/>
    </row>
    <row r="2" spans="5:7" ht="12.75">
      <c r="E2" s="166" t="s">
        <v>287</v>
      </c>
      <c r="F2" s="166"/>
      <c r="G2" s="166"/>
    </row>
    <row r="3" spans="5:7" ht="12.75">
      <c r="E3" s="167" t="s">
        <v>288</v>
      </c>
      <c r="F3" s="167"/>
      <c r="G3" s="167"/>
    </row>
    <row r="4" spans="5:7" ht="12.75">
      <c r="E4" s="167" t="s">
        <v>289</v>
      </c>
      <c r="F4" s="167"/>
      <c r="G4" s="167"/>
    </row>
    <row r="5" spans="5:7" ht="12.75">
      <c r="E5" s="165" t="s">
        <v>293</v>
      </c>
      <c r="F5" s="165"/>
      <c r="G5" s="165"/>
    </row>
    <row r="6" spans="1:8" ht="12.75" customHeight="1">
      <c r="A6" s="161" t="s">
        <v>3</v>
      </c>
      <c r="B6" s="161"/>
      <c r="C6" s="161"/>
      <c r="D6" s="161"/>
      <c r="E6" s="161"/>
      <c r="F6" s="161"/>
      <c r="G6" s="161"/>
      <c r="H6" s="161"/>
    </row>
    <row r="7" spans="1:7" ht="12.75">
      <c r="A7" s="161" t="s">
        <v>290</v>
      </c>
      <c r="B7" s="161"/>
      <c r="C7" s="161"/>
      <c r="D7" s="161"/>
      <c r="E7" s="161"/>
      <c r="F7" s="161"/>
      <c r="G7" s="161"/>
    </row>
    <row r="8" spans="1:7" ht="41.25" customHeight="1">
      <c r="A8" s="162"/>
      <c r="B8" s="162"/>
      <c r="C8" s="162"/>
      <c r="D8" s="162"/>
      <c r="E8" s="162"/>
      <c r="F8" s="162"/>
      <c r="G8" s="162"/>
    </row>
    <row r="9" spans="1:7" ht="12.75">
      <c r="A9" s="171" t="s">
        <v>4</v>
      </c>
      <c r="B9" s="171" t="s">
        <v>5</v>
      </c>
      <c r="C9" s="173" t="s">
        <v>6</v>
      </c>
      <c r="D9" s="173" t="s">
        <v>7</v>
      </c>
      <c r="E9" s="173" t="s">
        <v>8</v>
      </c>
      <c r="F9" s="163" t="s">
        <v>276</v>
      </c>
      <c r="G9" s="164"/>
    </row>
    <row r="10" spans="1:7" ht="12.75">
      <c r="A10" s="172"/>
      <c r="B10" s="172"/>
      <c r="C10" s="174"/>
      <c r="D10" s="174"/>
      <c r="E10" s="174"/>
      <c r="F10" s="9" t="s">
        <v>277</v>
      </c>
      <c r="G10" s="9" t="s">
        <v>291</v>
      </c>
    </row>
    <row r="11" spans="1:7" ht="12.75">
      <c r="A11" s="8">
        <v>1</v>
      </c>
      <c r="B11" s="8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ht="15" customHeight="1">
      <c r="A12" s="12" t="s">
        <v>9</v>
      </c>
      <c r="B12" s="13">
        <v>992</v>
      </c>
      <c r="C12" s="14" t="s">
        <v>10</v>
      </c>
      <c r="D12" s="14" t="s">
        <v>11</v>
      </c>
      <c r="E12" s="14" t="s">
        <v>12</v>
      </c>
      <c r="F12" s="110">
        <f>F13+F21+F38+F44</f>
        <v>4245359</v>
      </c>
      <c r="G12" s="110">
        <f>G13+G21+G38+G44</f>
        <v>4250000</v>
      </c>
    </row>
    <row r="13" spans="1:7" ht="54.75" customHeight="1">
      <c r="A13" s="70" t="s">
        <v>139</v>
      </c>
      <c r="B13" s="13">
        <v>992</v>
      </c>
      <c r="C13" s="17" t="s">
        <v>13</v>
      </c>
      <c r="D13" s="17" t="s">
        <v>11</v>
      </c>
      <c r="E13" s="17" t="s">
        <v>12</v>
      </c>
      <c r="F13" s="111">
        <f aca="true" t="shared" si="0" ref="F13:G17">F14</f>
        <v>872000</v>
      </c>
      <c r="G13" s="111">
        <f t="shared" si="0"/>
        <v>872000</v>
      </c>
    </row>
    <row r="14" spans="1:7" ht="45" customHeight="1">
      <c r="A14" s="18" t="s">
        <v>14</v>
      </c>
      <c r="B14" s="13">
        <v>992</v>
      </c>
      <c r="C14" s="17" t="s">
        <v>13</v>
      </c>
      <c r="D14" s="17" t="s">
        <v>15</v>
      </c>
      <c r="E14" s="17" t="s">
        <v>12</v>
      </c>
      <c r="F14" s="111">
        <f t="shared" si="0"/>
        <v>872000</v>
      </c>
      <c r="G14" s="111">
        <f t="shared" si="0"/>
        <v>872000</v>
      </c>
    </row>
    <row r="15" spans="1:7" ht="40.5" customHeight="1">
      <c r="A15" s="18" t="s">
        <v>16</v>
      </c>
      <c r="B15" s="13">
        <v>992</v>
      </c>
      <c r="C15" s="17" t="s">
        <v>13</v>
      </c>
      <c r="D15" s="17" t="s">
        <v>17</v>
      </c>
      <c r="E15" s="17" t="s">
        <v>12</v>
      </c>
      <c r="F15" s="111">
        <f t="shared" si="0"/>
        <v>872000</v>
      </c>
      <c r="G15" s="111">
        <f t="shared" si="0"/>
        <v>872000</v>
      </c>
    </row>
    <row r="16" spans="1:7" ht="18" customHeight="1">
      <c r="A16" s="18" t="s">
        <v>18</v>
      </c>
      <c r="B16" s="13"/>
      <c r="C16" s="17" t="s">
        <v>13</v>
      </c>
      <c r="D16" s="17" t="s">
        <v>19</v>
      </c>
      <c r="E16" s="19" t="s">
        <v>12</v>
      </c>
      <c r="F16" s="111">
        <f t="shared" si="0"/>
        <v>872000</v>
      </c>
      <c r="G16" s="111">
        <f t="shared" si="0"/>
        <v>872000</v>
      </c>
    </row>
    <row r="17" spans="1:7" ht="91.5" customHeight="1">
      <c r="A17" s="18" t="s">
        <v>20</v>
      </c>
      <c r="B17" s="13"/>
      <c r="C17" s="17" t="s">
        <v>13</v>
      </c>
      <c r="D17" s="17" t="s">
        <v>19</v>
      </c>
      <c r="E17" s="56" t="s">
        <v>21</v>
      </c>
      <c r="F17" s="111">
        <f t="shared" si="0"/>
        <v>872000</v>
      </c>
      <c r="G17" s="111">
        <f t="shared" si="0"/>
        <v>872000</v>
      </c>
    </row>
    <row r="18" spans="1:7" ht="40.5" customHeight="1">
      <c r="A18" s="18" t="s">
        <v>22</v>
      </c>
      <c r="B18" s="13"/>
      <c r="C18" s="17" t="s">
        <v>13</v>
      </c>
      <c r="D18" s="17" t="s">
        <v>19</v>
      </c>
      <c r="E18" s="19" t="s">
        <v>23</v>
      </c>
      <c r="F18" s="111">
        <f>F19+F20</f>
        <v>872000</v>
      </c>
      <c r="G18" s="111">
        <f>G19+G20</f>
        <v>872000</v>
      </c>
    </row>
    <row r="19" spans="1:7" ht="30.75" customHeight="1">
      <c r="A19" s="18" t="s">
        <v>24</v>
      </c>
      <c r="B19" s="13"/>
      <c r="C19" s="17" t="s">
        <v>13</v>
      </c>
      <c r="D19" s="17" t="s">
        <v>19</v>
      </c>
      <c r="E19" s="17" t="s">
        <v>25</v>
      </c>
      <c r="F19" s="111">
        <v>670000</v>
      </c>
      <c r="G19" s="111">
        <v>670000</v>
      </c>
    </row>
    <row r="20" spans="1:7" ht="61.5" customHeight="1">
      <c r="A20" s="18" t="s">
        <v>29</v>
      </c>
      <c r="B20" s="13"/>
      <c r="C20" s="17" t="s">
        <v>13</v>
      </c>
      <c r="D20" s="17" t="s">
        <v>19</v>
      </c>
      <c r="E20" s="17" t="s">
        <v>30</v>
      </c>
      <c r="F20" s="111">
        <v>202000</v>
      </c>
      <c r="G20" s="111">
        <v>202000</v>
      </c>
    </row>
    <row r="21" spans="1:7" ht="66" customHeight="1">
      <c r="A21" s="20" t="s">
        <v>31</v>
      </c>
      <c r="B21" s="13">
        <v>992</v>
      </c>
      <c r="C21" s="14" t="s">
        <v>32</v>
      </c>
      <c r="D21" s="14" t="s">
        <v>11</v>
      </c>
      <c r="E21" s="14" t="s">
        <v>12</v>
      </c>
      <c r="F21" s="110">
        <f aca="true" t="shared" si="1" ref="F21:G23">F22</f>
        <v>1244000</v>
      </c>
      <c r="G21" s="110">
        <f t="shared" si="1"/>
        <v>1244000</v>
      </c>
    </row>
    <row r="22" spans="1:7" ht="42" customHeight="1">
      <c r="A22" s="18" t="s">
        <v>14</v>
      </c>
      <c r="B22" s="13"/>
      <c r="C22" s="17" t="s">
        <v>32</v>
      </c>
      <c r="D22" s="17" t="s">
        <v>15</v>
      </c>
      <c r="E22" s="17" t="s">
        <v>12</v>
      </c>
      <c r="F22" s="111">
        <f t="shared" si="1"/>
        <v>1244000</v>
      </c>
      <c r="G22" s="111">
        <f t="shared" si="1"/>
        <v>1244000</v>
      </c>
    </row>
    <row r="23" spans="1:7" ht="42.75" customHeight="1">
      <c r="A23" s="18" t="s">
        <v>16</v>
      </c>
      <c r="B23" s="13"/>
      <c r="C23" s="17" t="s">
        <v>32</v>
      </c>
      <c r="D23" s="17" t="s">
        <v>17</v>
      </c>
      <c r="E23" s="17" t="s">
        <v>12</v>
      </c>
      <c r="F23" s="111">
        <f t="shared" si="1"/>
        <v>1244000</v>
      </c>
      <c r="G23" s="111">
        <f t="shared" si="1"/>
        <v>1244000</v>
      </c>
    </row>
    <row r="24" spans="1:7" ht="19.5" customHeight="1">
      <c r="A24" s="18" t="s">
        <v>33</v>
      </c>
      <c r="B24" s="13"/>
      <c r="C24" s="17" t="s">
        <v>32</v>
      </c>
      <c r="D24" s="17" t="s">
        <v>34</v>
      </c>
      <c r="E24" s="17" t="s">
        <v>12</v>
      </c>
      <c r="F24" s="111">
        <f>F25+F30+F33</f>
        <v>1244000</v>
      </c>
      <c r="G24" s="111">
        <f>G25+G30+G33</f>
        <v>1244000</v>
      </c>
    </row>
    <row r="25" spans="1:7" ht="91.5" customHeight="1">
      <c r="A25" s="18" t="s">
        <v>20</v>
      </c>
      <c r="B25" s="13"/>
      <c r="C25" s="17" t="s">
        <v>32</v>
      </c>
      <c r="D25" s="17" t="s">
        <v>34</v>
      </c>
      <c r="E25" s="14" t="s">
        <v>21</v>
      </c>
      <c r="F25" s="111">
        <f>F26</f>
        <v>1130000</v>
      </c>
      <c r="G25" s="111">
        <f>G26</f>
        <v>1130000</v>
      </c>
    </row>
    <row r="26" spans="1:7" ht="42.75" customHeight="1">
      <c r="A26" s="18" t="s">
        <v>22</v>
      </c>
      <c r="B26" s="13"/>
      <c r="C26" s="17" t="s">
        <v>32</v>
      </c>
      <c r="D26" s="17" t="s">
        <v>34</v>
      </c>
      <c r="E26" s="17" t="s">
        <v>23</v>
      </c>
      <c r="F26" s="111">
        <f>F27+F28+F29</f>
        <v>1130000</v>
      </c>
      <c r="G26" s="111">
        <f>G27+G28+G29</f>
        <v>1130000</v>
      </c>
    </row>
    <row r="27" spans="1:7" ht="31.5" customHeight="1">
      <c r="A27" s="18" t="s">
        <v>292</v>
      </c>
      <c r="B27" s="13"/>
      <c r="C27" s="17" t="s">
        <v>32</v>
      </c>
      <c r="D27" s="17" t="s">
        <v>34</v>
      </c>
      <c r="E27" s="17" t="s">
        <v>25</v>
      </c>
      <c r="F27" s="111">
        <v>856000</v>
      </c>
      <c r="G27" s="111">
        <v>856000</v>
      </c>
    </row>
    <row r="28" spans="1:7" ht="31.5" customHeight="1">
      <c r="A28" s="18" t="s">
        <v>146</v>
      </c>
      <c r="B28" s="13"/>
      <c r="C28" s="17" t="s">
        <v>32</v>
      </c>
      <c r="D28" s="17" t="s">
        <v>34</v>
      </c>
      <c r="E28" s="17" t="s">
        <v>28</v>
      </c>
      <c r="F28" s="111">
        <v>16000</v>
      </c>
      <c r="G28" s="111">
        <v>16000</v>
      </c>
    </row>
    <row r="29" spans="1:7" ht="66" customHeight="1">
      <c r="A29" s="18" t="s">
        <v>29</v>
      </c>
      <c r="B29" s="13"/>
      <c r="C29" s="17" t="s">
        <v>32</v>
      </c>
      <c r="D29" s="17" t="s">
        <v>34</v>
      </c>
      <c r="E29" s="17" t="s">
        <v>30</v>
      </c>
      <c r="F29" s="111">
        <v>258000</v>
      </c>
      <c r="G29" s="111">
        <v>258000</v>
      </c>
    </row>
    <row r="30" spans="1:7" ht="42" customHeight="1">
      <c r="A30" s="18" t="s">
        <v>35</v>
      </c>
      <c r="B30" s="13"/>
      <c r="C30" s="17" t="s">
        <v>32</v>
      </c>
      <c r="D30" s="17" t="s">
        <v>34</v>
      </c>
      <c r="E30" s="14" t="s">
        <v>36</v>
      </c>
      <c r="F30" s="111">
        <f>F31</f>
        <v>106000</v>
      </c>
      <c r="G30" s="111">
        <f>G31</f>
        <v>106000</v>
      </c>
    </row>
    <row r="31" spans="1:7" ht="41.25" customHeight="1">
      <c r="A31" s="18" t="s">
        <v>37</v>
      </c>
      <c r="B31" s="13"/>
      <c r="C31" s="17" t="s">
        <v>32</v>
      </c>
      <c r="D31" s="17" t="s">
        <v>34</v>
      </c>
      <c r="E31" s="17" t="s">
        <v>38</v>
      </c>
      <c r="F31" s="111">
        <f>F32</f>
        <v>106000</v>
      </c>
      <c r="G31" s="111">
        <f>G32</f>
        <v>106000</v>
      </c>
    </row>
    <row r="32" spans="1:7" ht="42" customHeight="1">
      <c r="A32" s="18" t="s">
        <v>40</v>
      </c>
      <c r="B32" s="13"/>
      <c r="C32" s="17" t="s">
        <v>32</v>
      </c>
      <c r="D32" s="17" t="s">
        <v>34</v>
      </c>
      <c r="E32" s="17" t="s">
        <v>41</v>
      </c>
      <c r="F32" s="111">
        <v>106000</v>
      </c>
      <c r="G32" s="111">
        <v>106000</v>
      </c>
    </row>
    <row r="33" spans="1:7" ht="16.5" customHeight="1">
      <c r="A33" s="18" t="s">
        <v>42</v>
      </c>
      <c r="B33" s="13"/>
      <c r="C33" s="17" t="s">
        <v>32</v>
      </c>
      <c r="D33" s="17" t="s">
        <v>34</v>
      </c>
      <c r="E33" s="14" t="s">
        <v>43</v>
      </c>
      <c r="F33" s="111">
        <f>F34</f>
        <v>8000</v>
      </c>
      <c r="G33" s="111">
        <f>G34</f>
        <v>8000</v>
      </c>
    </row>
    <row r="34" spans="1:7" ht="30" customHeight="1">
      <c r="A34" s="18" t="s">
        <v>44</v>
      </c>
      <c r="B34" s="13">
        <v>992</v>
      </c>
      <c r="C34" s="17" t="s">
        <v>32</v>
      </c>
      <c r="D34" s="17" t="s">
        <v>34</v>
      </c>
      <c r="E34" s="17" t="s">
        <v>45</v>
      </c>
      <c r="F34" s="111">
        <f>F35+F36+F37</f>
        <v>8000</v>
      </c>
      <c r="G34" s="111">
        <f>G35+G36+G37</f>
        <v>8000</v>
      </c>
    </row>
    <row r="35" spans="1:7" ht="27" customHeight="1">
      <c r="A35" s="18" t="s">
        <v>46</v>
      </c>
      <c r="B35" s="13">
        <v>992</v>
      </c>
      <c r="C35" s="17" t="s">
        <v>32</v>
      </c>
      <c r="D35" s="17" t="s">
        <v>34</v>
      </c>
      <c r="E35" s="17" t="s">
        <v>47</v>
      </c>
      <c r="F35" s="111">
        <v>2400</v>
      </c>
      <c r="G35" s="111">
        <v>2400</v>
      </c>
    </row>
    <row r="36" spans="1:7" ht="15.75" customHeight="1">
      <c r="A36" s="18" t="s">
        <v>143</v>
      </c>
      <c r="B36" s="13">
        <v>992</v>
      </c>
      <c r="C36" s="17" t="s">
        <v>32</v>
      </c>
      <c r="D36" s="17" t="s">
        <v>34</v>
      </c>
      <c r="E36" s="17" t="s">
        <v>48</v>
      </c>
      <c r="F36" s="111">
        <v>3500</v>
      </c>
      <c r="G36" s="111">
        <v>3500</v>
      </c>
    </row>
    <row r="37" spans="1:7" ht="20.25" customHeight="1">
      <c r="A37" s="18" t="s">
        <v>145</v>
      </c>
      <c r="B37" s="28"/>
      <c r="C37" s="17" t="s">
        <v>32</v>
      </c>
      <c r="D37" s="17" t="s">
        <v>34</v>
      </c>
      <c r="E37" s="25" t="s">
        <v>144</v>
      </c>
      <c r="F37" s="111">
        <v>2100</v>
      </c>
      <c r="G37" s="111">
        <v>2100</v>
      </c>
    </row>
    <row r="38" spans="1:7" ht="29.25" customHeight="1">
      <c r="A38" s="58" t="s">
        <v>130</v>
      </c>
      <c r="B38" s="13"/>
      <c r="C38" s="14" t="s">
        <v>131</v>
      </c>
      <c r="D38" s="14" t="s">
        <v>11</v>
      </c>
      <c r="E38" s="22" t="s">
        <v>12</v>
      </c>
      <c r="F38" s="110">
        <f aca="true" t="shared" si="2" ref="F38:G42">F39</f>
        <v>105000</v>
      </c>
      <c r="G38" s="110">
        <f t="shared" si="2"/>
        <v>105000</v>
      </c>
    </row>
    <row r="39" spans="1:7" ht="29.25" customHeight="1">
      <c r="A39" s="59" t="s">
        <v>14</v>
      </c>
      <c r="B39" s="13"/>
      <c r="C39" s="17" t="s">
        <v>131</v>
      </c>
      <c r="D39" s="17" t="s">
        <v>15</v>
      </c>
      <c r="E39" s="25" t="s">
        <v>12</v>
      </c>
      <c r="F39" s="111">
        <f t="shared" si="2"/>
        <v>105000</v>
      </c>
      <c r="G39" s="111">
        <f t="shared" si="2"/>
        <v>105000</v>
      </c>
    </row>
    <row r="40" spans="1:7" ht="29.25" customHeight="1">
      <c r="A40" s="18" t="s">
        <v>16</v>
      </c>
      <c r="B40" s="13"/>
      <c r="C40" s="17" t="s">
        <v>131</v>
      </c>
      <c r="D40" s="17" t="s">
        <v>17</v>
      </c>
      <c r="E40" s="25" t="s">
        <v>12</v>
      </c>
      <c r="F40" s="111">
        <f t="shared" si="2"/>
        <v>105000</v>
      </c>
      <c r="G40" s="111">
        <f t="shared" si="2"/>
        <v>105000</v>
      </c>
    </row>
    <row r="41" spans="1:7" ht="29.25" customHeight="1">
      <c r="A41" s="18" t="s">
        <v>132</v>
      </c>
      <c r="B41" s="13"/>
      <c r="C41" s="17" t="s">
        <v>131</v>
      </c>
      <c r="D41" s="17" t="s">
        <v>136</v>
      </c>
      <c r="E41" s="25" t="s">
        <v>12</v>
      </c>
      <c r="F41" s="111">
        <f t="shared" si="2"/>
        <v>105000</v>
      </c>
      <c r="G41" s="111">
        <f t="shared" si="2"/>
        <v>105000</v>
      </c>
    </row>
    <row r="42" spans="1:7" ht="16.5" customHeight="1">
      <c r="A42" s="18" t="s">
        <v>133</v>
      </c>
      <c r="B42" s="13"/>
      <c r="C42" s="17" t="s">
        <v>131</v>
      </c>
      <c r="D42" s="17" t="s">
        <v>136</v>
      </c>
      <c r="E42" s="25" t="s">
        <v>134</v>
      </c>
      <c r="F42" s="111">
        <f t="shared" si="2"/>
        <v>105000</v>
      </c>
      <c r="G42" s="111">
        <f t="shared" si="2"/>
        <v>105000</v>
      </c>
    </row>
    <row r="43" spans="1:7" ht="15.75" customHeight="1">
      <c r="A43" s="18" t="s">
        <v>1</v>
      </c>
      <c r="B43" s="13"/>
      <c r="C43" s="17" t="s">
        <v>131</v>
      </c>
      <c r="D43" s="17" t="s">
        <v>136</v>
      </c>
      <c r="E43" s="25" t="s">
        <v>135</v>
      </c>
      <c r="F43" s="111">
        <v>105000</v>
      </c>
      <c r="G43" s="111">
        <v>105000</v>
      </c>
    </row>
    <row r="44" spans="1:7" ht="15.75" customHeight="1">
      <c r="A44" s="100" t="s">
        <v>253</v>
      </c>
      <c r="B44" s="13"/>
      <c r="C44" s="101" t="s">
        <v>259</v>
      </c>
      <c r="D44" s="101" t="s">
        <v>11</v>
      </c>
      <c r="E44" s="101" t="s">
        <v>12</v>
      </c>
      <c r="F44" s="110">
        <f aca="true" t="shared" si="3" ref="F44:G46">F45</f>
        <v>2024359</v>
      </c>
      <c r="G44" s="110">
        <f t="shared" si="3"/>
        <v>2029000</v>
      </c>
    </row>
    <row r="45" spans="1:7" ht="15.75" customHeight="1">
      <c r="A45" s="102" t="s">
        <v>49</v>
      </c>
      <c r="B45" s="13"/>
      <c r="C45" s="103" t="s">
        <v>259</v>
      </c>
      <c r="D45" s="103" t="s">
        <v>15</v>
      </c>
      <c r="E45" s="103" t="s">
        <v>12</v>
      </c>
      <c r="F45" s="111">
        <f t="shared" si="3"/>
        <v>2024359</v>
      </c>
      <c r="G45" s="111">
        <f t="shared" si="3"/>
        <v>2029000</v>
      </c>
    </row>
    <row r="46" spans="1:7" ht="15.75" customHeight="1">
      <c r="A46" s="102" t="s">
        <v>59</v>
      </c>
      <c r="B46" s="13"/>
      <c r="C46" s="103" t="s">
        <v>259</v>
      </c>
      <c r="D46" s="103" t="s">
        <v>17</v>
      </c>
      <c r="E46" s="103" t="s">
        <v>12</v>
      </c>
      <c r="F46" s="111">
        <f t="shared" si="3"/>
        <v>2024359</v>
      </c>
      <c r="G46" s="111">
        <f t="shared" si="3"/>
        <v>2029000</v>
      </c>
    </row>
    <row r="47" spans="1:7" ht="15.75" customHeight="1">
      <c r="A47" s="102" t="s">
        <v>255</v>
      </c>
      <c r="B47" s="13"/>
      <c r="C47" s="103" t="s">
        <v>259</v>
      </c>
      <c r="D47" s="103" t="s">
        <v>260</v>
      </c>
      <c r="E47" s="103" t="s">
        <v>12</v>
      </c>
      <c r="F47" s="111">
        <f>F48+F53+F56</f>
        <v>2024359</v>
      </c>
      <c r="G47" s="111">
        <f>G48+G53+G56</f>
        <v>2029000</v>
      </c>
    </row>
    <row r="48" spans="1:7" ht="15.75" customHeight="1">
      <c r="A48" s="104" t="s">
        <v>256</v>
      </c>
      <c r="B48" s="13"/>
      <c r="C48" s="103" t="s">
        <v>259</v>
      </c>
      <c r="D48" s="103" t="s">
        <v>260</v>
      </c>
      <c r="E48" s="103" t="s">
        <v>21</v>
      </c>
      <c r="F48" s="111">
        <f>F49</f>
        <v>1592359</v>
      </c>
      <c r="G48" s="111">
        <f>G49</f>
        <v>1597000</v>
      </c>
    </row>
    <row r="49" spans="1:7" ht="15.75" customHeight="1">
      <c r="A49" s="104" t="s">
        <v>257</v>
      </c>
      <c r="B49" s="13"/>
      <c r="C49" s="103" t="s">
        <v>259</v>
      </c>
      <c r="D49" s="103" t="s">
        <v>260</v>
      </c>
      <c r="E49" s="103" t="s">
        <v>51</v>
      </c>
      <c r="F49" s="111">
        <f>F50+F51+F52</f>
        <v>1592359</v>
      </c>
      <c r="G49" s="111">
        <f>G50+G51+G52</f>
        <v>1597000</v>
      </c>
    </row>
    <row r="50" spans="1:7" ht="15.75" customHeight="1">
      <c r="A50" s="18" t="s">
        <v>138</v>
      </c>
      <c r="B50" s="13"/>
      <c r="C50" s="103" t="s">
        <v>259</v>
      </c>
      <c r="D50" s="103" t="s">
        <v>260</v>
      </c>
      <c r="E50" s="103" t="s">
        <v>53</v>
      </c>
      <c r="F50" s="111">
        <v>1226000</v>
      </c>
      <c r="G50" s="111">
        <v>1226000</v>
      </c>
    </row>
    <row r="51" spans="1:7" ht="15.75" customHeight="1">
      <c r="A51" s="109" t="s">
        <v>269</v>
      </c>
      <c r="B51" s="13"/>
      <c r="C51" s="103" t="s">
        <v>259</v>
      </c>
      <c r="D51" s="103" t="s">
        <v>260</v>
      </c>
      <c r="E51" s="103" t="s">
        <v>268</v>
      </c>
      <c r="F51" s="111">
        <v>6359</v>
      </c>
      <c r="G51" s="111">
        <v>11000</v>
      </c>
    </row>
    <row r="52" spans="1:7" ht="15.75" customHeight="1">
      <c r="A52" s="72" t="s">
        <v>141</v>
      </c>
      <c r="B52" s="13"/>
      <c r="C52" s="103" t="s">
        <v>259</v>
      </c>
      <c r="D52" s="103" t="s">
        <v>260</v>
      </c>
      <c r="E52" s="103" t="s">
        <v>111</v>
      </c>
      <c r="F52" s="111">
        <v>360000</v>
      </c>
      <c r="G52" s="111">
        <v>360000</v>
      </c>
    </row>
    <row r="53" spans="1:7" ht="15.75" customHeight="1">
      <c r="A53" s="104" t="s">
        <v>35</v>
      </c>
      <c r="B53" s="13"/>
      <c r="C53" s="103" t="s">
        <v>259</v>
      </c>
      <c r="D53" s="103" t="s">
        <v>260</v>
      </c>
      <c r="E53" s="103" t="s">
        <v>36</v>
      </c>
      <c r="F53" s="111">
        <f>F54</f>
        <v>430000</v>
      </c>
      <c r="G53" s="111">
        <f>G54</f>
        <v>430000</v>
      </c>
    </row>
    <row r="54" spans="1:7" ht="15.75" customHeight="1">
      <c r="A54" s="104" t="s">
        <v>258</v>
      </c>
      <c r="B54" s="13"/>
      <c r="C54" s="103" t="s">
        <v>259</v>
      </c>
      <c r="D54" s="103" t="s">
        <v>260</v>
      </c>
      <c r="E54" s="103" t="s">
        <v>38</v>
      </c>
      <c r="F54" s="111">
        <f>F55</f>
        <v>430000</v>
      </c>
      <c r="G54" s="111">
        <f>G55</f>
        <v>430000</v>
      </c>
    </row>
    <row r="55" spans="1:7" ht="15.75" customHeight="1">
      <c r="A55" s="18" t="s">
        <v>40</v>
      </c>
      <c r="B55" s="13"/>
      <c r="C55" s="103" t="s">
        <v>259</v>
      </c>
      <c r="D55" s="103" t="s">
        <v>260</v>
      </c>
      <c r="E55" s="103" t="s">
        <v>41</v>
      </c>
      <c r="F55" s="111">
        <v>430000</v>
      </c>
      <c r="G55" s="111">
        <v>430000</v>
      </c>
    </row>
    <row r="56" spans="1:7" ht="15.75" customHeight="1">
      <c r="A56" s="18" t="s">
        <v>42</v>
      </c>
      <c r="B56" s="13"/>
      <c r="C56" s="103" t="s">
        <v>259</v>
      </c>
      <c r="D56" s="103" t="s">
        <v>260</v>
      </c>
      <c r="E56" s="103" t="s">
        <v>43</v>
      </c>
      <c r="F56" s="111">
        <f>F57</f>
        <v>2000</v>
      </c>
      <c r="G56" s="111">
        <f>G57</f>
        <v>2000</v>
      </c>
    </row>
    <row r="57" spans="1:7" ht="15.75" customHeight="1">
      <c r="A57" s="18" t="s">
        <v>44</v>
      </c>
      <c r="B57" s="13"/>
      <c r="C57" s="103" t="s">
        <v>259</v>
      </c>
      <c r="D57" s="103" t="s">
        <v>260</v>
      </c>
      <c r="E57" s="103" t="s">
        <v>45</v>
      </c>
      <c r="F57" s="111">
        <f>F58</f>
        <v>2000</v>
      </c>
      <c r="G57" s="111">
        <f>G58</f>
        <v>2000</v>
      </c>
    </row>
    <row r="58" spans="1:7" ht="15.75" customHeight="1">
      <c r="A58" s="18" t="s">
        <v>143</v>
      </c>
      <c r="B58" s="13"/>
      <c r="C58" s="103" t="s">
        <v>259</v>
      </c>
      <c r="D58" s="103" t="s">
        <v>260</v>
      </c>
      <c r="E58" s="103" t="s">
        <v>48</v>
      </c>
      <c r="F58" s="111">
        <v>2000</v>
      </c>
      <c r="G58" s="111">
        <v>2000</v>
      </c>
    </row>
    <row r="59" spans="1:7" ht="19.5" customHeight="1">
      <c r="A59" s="20" t="s">
        <v>55</v>
      </c>
      <c r="B59" s="13">
        <v>992</v>
      </c>
      <c r="C59" s="14" t="s">
        <v>56</v>
      </c>
      <c r="D59" s="14" t="s">
        <v>11</v>
      </c>
      <c r="E59" s="14" t="s">
        <v>12</v>
      </c>
      <c r="F59" s="110">
        <f aca="true" t="shared" si="4" ref="F59:G61">F60</f>
        <v>232000</v>
      </c>
      <c r="G59" s="110">
        <f t="shared" si="4"/>
        <v>232000</v>
      </c>
    </row>
    <row r="60" spans="1:7" ht="28.5" customHeight="1">
      <c r="A60" s="18" t="s">
        <v>57</v>
      </c>
      <c r="B60" s="13">
        <v>992</v>
      </c>
      <c r="C60" s="17" t="s">
        <v>58</v>
      </c>
      <c r="D60" s="17" t="s">
        <v>11</v>
      </c>
      <c r="E60" s="17" t="s">
        <v>12</v>
      </c>
      <c r="F60" s="111">
        <f t="shared" si="4"/>
        <v>232000</v>
      </c>
      <c r="G60" s="111">
        <f t="shared" si="4"/>
        <v>232000</v>
      </c>
    </row>
    <row r="61" spans="1:7" ht="42.75" customHeight="1">
      <c r="A61" s="23" t="s">
        <v>49</v>
      </c>
      <c r="B61" s="13">
        <v>992</v>
      </c>
      <c r="C61" s="17" t="s">
        <v>58</v>
      </c>
      <c r="D61" s="17" t="s">
        <v>15</v>
      </c>
      <c r="E61" s="17" t="s">
        <v>12</v>
      </c>
      <c r="F61" s="111">
        <f t="shared" si="4"/>
        <v>232000</v>
      </c>
      <c r="G61" s="111">
        <f t="shared" si="4"/>
        <v>232000</v>
      </c>
    </row>
    <row r="62" spans="1:7" ht="40.5" customHeight="1">
      <c r="A62" s="23" t="s">
        <v>59</v>
      </c>
      <c r="B62" s="13">
        <v>992</v>
      </c>
      <c r="C62" s="17" t="s">
        <v>58</v>
      </c>
      <c r="D62" s="17" t="s">
        <v>17</v>
      </c>
      <c r="E62" s="17" t="s">
        <v>12</v>
      </c>
      <c r="F62" s="111">
        <f>F63</f>
        <v>232000</v>
      </c>
      <c r="G62" s="111">
        <f>G63</f>
        <v>232000</v>
      </c>
    </row>
    <row r="63" spans="1:7" ht="41.25" customHeight="1">
      <c r="A63" s="23" t="s">
        <v>60</v>
      </c>
      <c r="B63" s="13"/>
      <c r="C63" s="17" t="s">
        <v>58</v>
      </c>
      <c r="D63" s="17" t="s">
        <v>61</v>
      </c>
      <c r="E63" s="17" t="s">
        <v>12</v>
      </c>
      <c r="F63" s="111">
        <f>F65+F70</f>
        <v>232000</v>
      </c>
      <c r="G63" s="111">
        <f>G65+G70</f>
        <v>232000</v>
      </c>
    </row>
    <row r="64" spans="1:7" ht="96" customHeight="1">
      <c r="A64" s="18" t="s">
        <v>20</v>
      </c>
      <c r="B64" s="13"/>
      <c r="C64" s="17" t="s">
        <v>58</v>
      </c>
      <c r="D64" s="17" t="s">
        <v>61</v>
      </c>
      <c r="E64" s="17" t="s">
        <v>21</v>
      </c>
      <c r="F64" s="111">
        <f>F65</f>
        <v>227000</v>
      </c>
      <c r="G64" s="111">
        <f>G65</f>
        <v>227000</v>
      </c>
    </row>
    <row r="65" spans="1:7" ht="40.5" customHeight="1">
      <c r="A65" s="18" t="s">
        <v>22</v>
      </c>
      <c r="B65" s="13"/>
      <c r="C65" s="17" t="s">
        <v>58</v>
      </c>
      <c r="D65" s="17" t="s">
        <v>61</v>
      </c>
      <c r="E65" s="17" t="s">
        <v>23</v>
      </c>
      <c r="F65" s="111">
        <f>F66+F67</f>
        <v>227000</v>
      </c>
      <c r="G65" s="111">
        <f>G66+G67</f>
        <v>227000</v>
      </c>
    </row>
    <row r="66" spans="1:7" ht="27.75" customHeight="1">
      <c r="A66" s="18" t="s">
        <v>140</v>
      </c>
      <c r="B66" s="24"/>
      <c r="C66" s="17" t="s">
        <v>58</v>
      </c>
      <c r="D66" s="17" t="s">
        <v>279</v>
      </c>
      <c r="E66" s="17" t="s">
        <v>25</v>
      </c>
      <c r="F66" s="111">
        <v>175000</v>
      </c>
      <c r="G66" s="111">
        <v>175000</v>
      </c>
    </row>
    <row r="67" spans="1:7" ht="68.25" customHeight="1">
      <c r="A67" s="18" t="s">
        <v>29</v>
      </c>
      <c r="B67" s="13"/>
      <c r="C67" s="17" t="s">
        <v>58</v>
      </c>
      <c r="D67" s="17" t="s">
        <v>279</v>
      </c>
      <c r="E67" s="17" t="s">
        <v>30</v>
      </c>
      <c r="F67" s="111">
        <v>52000</v>
      </c>
      <c r="G67" s="111">
        <v>52000</v>
      </c>
    </row>
    <row r="68" spans="1:7" ht="38.25" customHeight="1">
      <c r="A68" s="18" t="s">
        <v>35</v>
      </c>
      <c r="B68" s="13"/>
      <c r="C68" s="17" t="s">
        <v>58</v>
      </c>
      <c r="D68" s="17" t="s">
        <v>279</v>
      </c>
      <c r="E68" s="17" t="s">
        <v>36</v>
      </c>
      <c r="F68" s="111">
        <f>F69</f>
        <v>5000</v>
      </c>
      <c r="G68" s="111">
        <f>G69</f>
        <v>5000</v>
      </c>
    </row>
    <row r="69" spans="1:7" ht="41.25" customHeight="1">
      <c r="A69" s="18" t="s">
        <v>37</v>
      </c>
      <c r="B69" s="24"/>
      <c r="C69" s="17" t="s">
        <v>58</v>
      </c>
      <c r="D69" s="17" t="s">
        <v>279</v>
      </c>
      <c r="E69" s="17" t="s">
        <v>38</v>
      </c>
      <c r="F69" s="111">
        <f>F70</f>
        <v>5000</v>
      </c>
      <c r="G69" s="111">
        <f>G70</f>
        <v>5000</v>
      </c>
    </row>
    <row r="70" spans="1:7" ht="40.5" customHeight="1">
      <c r="A70" s="18" t="s">
        <v>40</v>
      </c>
      <c r="B70" s="13">
        <v>992</v>
      </c>
      <c r="C70" s="17" t="s">
        <v>58</v>
      </c>
      <c r="D70" s="17" t="s">
        <v>279</v>
      </c>
      <c r="E70" s="17" t="s">
        <v>41</v>
      </c>
      <c r="F70" s="111">
        <v>5000</v>
      </c>
      <c r="G70" s="111">
        <v>5000</v>
      </c>
    </row>
    <row r="71" spans="1:7" ht="29.25" customHeight="1">
      <c r="A71" s="20" t="s">
        <v>62</v>
      </c>
      <c r="B71" s="13">
        <v>992</v>
      </c>
      <c r="C71" s="14" t="s">
        <v>63</v>
      </c>
      <c r="D71" s="14" t="s">
        <v>11</v>
      </c>
      <c r="E71" s="14" t="s">
        <v>12</v>
      </c>
      <c r="F71" s="110">
        <f>F72</f>
        <v>55000</v>
      </c>
      <c r="G71" s="110">
        <f>G72</f>
        <v>55000</v>
      </c>
    </row>
    <row r="72" spans="1:7" ht="14.25" customHeight="1">
      <c r="A72" s="27" t="s">
        <v>64</v>
      </c>
      <c r="B72" s="28">
        <v>992</v>
      </c>
      <c r="C72" s="14" t="s">
        <v>65</v>
      </c>
      <c r="D72" s="14" t="s">
        <v>11</v>
      </c>
      <c r="E72" s="14" t="s">
        <v>12</v>
      </c>
      <c r="F72" s="110">
        <f>F73</f>
        <v>55000</v>
      </c>
      <c r="G72" s="110">
        <f>G73</f>
        <v>55000</v>
      </c>
    </row>
    <row r="73" spans="1:7" ht="51.75" customHeight="1">
      <c r="A73" s="23" t="s">
        <v>355</v>
      </c>
      <c r="B73" s="13">
        <v>992</v>
      </c>
      <c r="C73" s="17" t="s">
        <v>65</v>
      </c>
      <c r="D73" s="17" t="s">
        <v>67</v>
      </c>
      <c r="E73" s="17" t="s">
        <v>12</v>
      </c>
      <c r="F73" s="111">
        <f>F79</f>
        <v>55000</v>
      </c>
      <c r="G73" s="111">
        <f>G79</f>
        <v>55000</v>
      </c>
    </row>
    <row r="74" spans="1:7" ht="51" customHeight="1">
      <c r="A74" s="23" t="s">
        <v>68</v>
      </c>
      <c r="B74" s="13"/>
      <c r="C74" s="17" t="s">
        <v>65</v>
      </c>
      <c r="D74" s="17" t="s">
        <v>69</v>
      </c>
      <c r="E74" s="17" t="s">
        <v>12</v>
      </c>
      <c r="F74" s="111">
        <v>55000</v>
      </c>
      <c r="G74" s="111">
        <f>G75</f>
        <v>55000</v>
      </c>
    </row>
    <row r="75" spans="1:7" ht="56.25" customHeight="1">
      <c r="A75" s="23" t="s">
        <v>281</v>
      </c>
      <c r="B75" s="13"/>
      <c r="C75" s="17" t="s">
        <v>65</v>
      </c>
      <c r="D75" s="17" t="s">
        <v>70</v>
      </c>
      <c r="E75" s="17" t="s">
        <v>12</v>
      </c>
      <c r="F75" s="111">
        <v>55000</v>
      </c>
      <c r="G75" s="111">
        <f>G76</f>
        <v>55000</v>
      </c>
    </row>
    <row r="76" spans="1:7" ht="38.25" customHeight="1">
      <c r="A76" s="23" t="s">
        <v>71</v>
      </c>
      <c r="B76" s="13"/>
      <c r="C76" s="17" t="s">
        <v>65</v>
      </c>
      <c r="D76" s="17" t="s">
        <v>72</v>
      </c>
      <c r="E76" s="17" t="s">
        <v>12</v>
      </c>
      <c r="F76" s="111">
        <v>55000</v>
      </c>
      <c r="G76" s="111">
        <f>G77</f>
        <v>55000</v>
      </c>
    </row>
    <row r="77" spans="1:7" ht="38.25" customHeight="1">
      <c r="A77" s="18" t="s">
        <v>35</v>
      </c>
      <c r="B77" s="13"/>
      <c r="C77" s="17" t="s">
        <v>65</v>
      </c>
      <c r="D77" s="17" t="s">
        <v>72</v>
      </c>
      <c r="E77" s="17" t="s">
        <v>36</v>
      </c>
      <c r="F77" s="111">
        <f>F79</f>
        <v>55000</v>
      </c>
      <c r="G77" s="111">
        <f>G79</f>
        <v>55000</v>
      </c>
    </row>
    <row r="78" spans="1:7" ht="42.75" customHeight="1">
      <c r="A78" s="18" t="s">
        <v>37</v>
      </c>
      <c r="B78" s="112"/>
      <c r="C78" s="113" t="s">
        <v>65</v>
      </c>
      <c r="D78" s="17" t="s">
        <v>72</v>
      </c>
      <c r="E78" s="17" t="s">
        <v>38</v>
      </c>
      <c r="F78" s="111">
        <f>F79</f>
        <v>55000</v>
      </c>
      <c r="G78" s="111">
        <f>G79</f>
        <v>55000</v>
      </c>
    </row>
    <row r="79" spans="1:7" ht="38.25" customHeight="1">
      <c r="A79" s="18" t="s">
        <v>40</v>
      </c>
      <c r="B79" s="13">
        <v>992</v>
      </c>
      <c r="C79" s="29" t="s">
        <v>65</v>
      </c>
      <c r="D79" s="17" t="s">
        <v>72</v>
      </c>
      <c r="E79" s="17" t="s">
        <v>41</v>
      </c>
      <c r="F79" s="111">
        <v>55000</v>
      </c>
      <c r="G79" s="111">
        <v>55000</v>
      </c>
    </row>
    <row r="80" spans="1:7" ht="22.5" customHeight="1">
      <c r="A80" s="20" t="s">
        <v>81</v>
      </c>
      <c r="B80" s="13">
        <v>992</v>
      </c>
      <c r="C80" s="14" t="s">
        <v>82</v>
      </c>
      <c r="D80" s="14" t="s">
        <v>11</v>
      </c>
      <c r="E80" s="14" t="s">
        <v>12</v>
      </c>
      <c r="F80" s="110">
        <f>F81</f>
        <v>305000</v>
      </c>
      <c r="G80" s="110">
        <f>G81</f>
        <v>113118</v>
      </c>
    </row>
    <row r="81" spans="1:7" ht="19.5" customHeight="1">
      <c r="A81" s="20" t="s">
        <v>83</v>
      </c>
      <c r="B81" s="13">
        <v>992</v>
      </c>
      <c r="C81" s="14" t="s">
        <v>84</v>
      </c>
      <c r="D81" s="14" t="s">
        <v>11</v>
      </c>
      <c r="E81" s="14" t="s">
        <v>12</v>
      </c>
      <c r="F81" s="111">
        <f>F82+F89</f>
        <v>305000</v>
      </c>
      <c r="G81" s="111">
        <f>G82+G89</f>
        <v>113118</v>
      </c>
    </row>
    <row r="82" spans="1:7" ht="55.5" customHeight="1">
      <c r="A82" s="23" t="s">
        <v>350</v>
      </c>
      <c r="B82" s="13"/>
      <c r="C82" s="17" t="s">
        <v>84</v>
      </c>
      <c r="D82" s="17" t="s">
        <v>86</v>
      </c>
      <c r="E82" s="17" t="s">
        <v>12</v>
      </c>
      <c r="F82" s="111">
        <f>F86</f>
        <v>180000</v>
      </c>
      <c r="G82" s="111">
        <f aca="true" t="shared" si="5" ref="G82:G87">G83</f>
        <v>43118</v>
      </c>
    </row>
    <row r="83" spans="1:7" ht="55.5" customHeight="1">
      <c r="A83" s="23" t="s">
        <v>87</v>
      </c>
      <c r="B83" s="24"/>
      <c r="C83" s="17" t="s">
        <v>84</v>
      </c>
      <c r="D83" s="17" t="s">
        <v>88</v>
      </c>
      <c r="E83" s="17" t="s">
        <v>12</v>
      </c>
      <c r="F83" s="111">
        <f>F84</f>
        <v>180000</v>
      </c>
      <c r="G83" s="111">
        <f t="shared" si="5"/>
        <v>43118</v>
      </c>
    </row>
    <row r="84" spans="1:7" ht="40.5" customHeight="1">
      <c r="A84" s="23" t="s">
        <v>283</v>
      </c>
      <c r="B84" s="24"/>
      <c r="C84" s="17" t="s">
        <v>84</v>
      </c>
      <c r="D84" s="17" t="s">
        <v>89</v>
      </c>
      <c r="E84" s="17" t="s">
        <v>12</v>
      </c>
      <c r="F84" s="111">
        <f>F85</f>
        <v>180000</v>
      </c>
      <c r="G84" s="111">
        <f t="shared" si="5"/>
        <v>43118</v>
      </c>
    </row>
    <row r="85" spans="1:7" ht="39.75" customHeight="1">
      <c r="A85" s="23" t="s">
        <v>90</v>
      </c>
      <c r="B85" s="24"/>
      <c r="C85" s="17" t="s">
        <v>84</v>
      </c>
      <c r="D85" s="17" t="s">
        <v>91</v>
      </c>
      <c r="E85" s="17" t="s">
        <v>12</v>
      </c>
      <c r="F85" s="111">
        <f>F86</f>
        <v>180000</v>
      </c>
      <c r="G85" s="111">
        <f t="shared" si="5"/>
        <v>43118</v>
      </c>
    </row>
    <row r="86" spans="1:7" ht="43.5" customHeight="1">
      <c r="A86" s="18" t="s">
        <v>35</v>
      </c>
      <c r="B86" s="13"/>
      <c r="C86" s="17" t="s">
        <v>84</v>
      </c>
      <c r="D86" s="17" t="s">
        <v>91</v>
      </c>
      <c r="E86" s="17" t="s">
        <v>36</v>
      </c>
      <c r="F86" s="111">
        <f>F87</f>
        <v>180000</v>
      </c>
      <c r="G86" s="111">
        <f t="shared" si="5"/>
        <v>43118</v>
      </c>
    </row>
    <row r="87" spans="1:7" ht="40.5" customHeight="1">
      <c r="A87" s="18" t="s">
        <v>37</v>
      </c>
      <c r="B87" s="13"/>
      <c r="C87" s="17" t="s">
        <v>84</v>
      </c>
      <c r="D87" s="17" t="s">
        <v>91</v>
      </c>
      <c r="E87" s="17" t="s">
        <v>38</v>
      </c>
      <c r="F87" s="111">
        <f>F88</f>
        <v>180000</v>
      </c>
      <c r="G87" s="111">
        <f t="shared" si="5"/>
        <v>43118</v>
      </c>
    </row>
    <row r="88" spans="1:7" ht="44.25" customHeight="1">
      <c r="A88" s="18" t="s">
        <v>40</v>
      </c>
      <c r="B88" s="13"/>
      <c r="C88" s="17" t="s">
        <v>84</v>
      </c>
      <c r="D88" s="17" t="s">
        <v>91</v>
      </c>
      <c r="E88" s="25" t="s">
        <v>41</v>
      </c>
      <c r="F88" s="111">
        <v>180000</v>
      </c>
      <c r="G88" s="111">
        <v>43118</v>
      </c>
    </row>
    <row r="89" spans="1:7" ht="39.75" customHeight="1">
      <c r="A89" s="18" t="s">
        <v>351</v>
      </c>
      <c r="B89" s="13"/>
      <c r="C89" s="17" t="s">
        <v>84</v>
      </c>
      <c r="D89" s="17" t="s">
        <v>93</v>
      </c>
      <c r="E89" s="25" t="s">
        <v>12</v>
      </c>
      <c r="F89" s="111">
        <f>F93</f>
        <v>125000</v>
      </c>
      <c r="G89" s="111">
        <f aca="true" t="shared" si="6" ref="G89:G94">G90</f>
        <v>70000</v>
      </c>
    </row>
    <row r="90" spans="1:7" ht="42" customHeight="1">
      <c r="A90" s="18" t="s">
        <v>94</v>
      </c>
      <c r="B90" s="24"/>
      <c r="C90" s="17" t="s">
        <v>84</v>
      </c>
      <c r="D90" s="17" t="s">
        <v>95</v>
      </c>
      <c r="E90" s="25" t="s">
        <v>12</v>
      </c>
      <c r="F90" s="111">
        <f>F91</f>
        <v>125000</v>
      </c>
      <c r="G90" s="111">
        <f t="shared" si="6"/>
        <v>70000</v>
      </c>
    </row>
    <row r="91" spans="1:7" ht="42" customHeight="1">
      <c r="A91" s="23" t="s">
        <v>284</v>
      </c>
      <c r="B91" s="24"/>
      <c r="C91" s="17" t="s">
        <v>84</v>
      </c>
      <c r="D91" s="17" t="s">
        <v>96</v>
      </c>
      <c r="E91" s="25" t="s">
        <v>12</v>
      </c>
      <c r="F91" s="111">
        <f>F92</f>
        <v>125000</v>
      </c>
      <c r="G91" s="111">
        <f t="shared" si="6"/>
        <v>70000</v>
      </c>
    </row>
    <row r="92" spans="1:7" ht="28.5" customHeight="1">
      <c r="A92" s="18" t="s">
        <v>97</v>
      </c>
      <c r="B92" s="24"/>
      <c r="C92" s="17" t="s">
        <v>84</v>
      </c>
      <c r="D92" s="17" t="s">
        <v>98</v>
      </c>
      <c r="E92" s="25" t="s">
        <v>12</v>
      </c>
      <c r="F92" s="111">
        <f>F93</f>
        <v>125000</v>
      </c>
      <c r="G92" s="111">
        <f t="shared" si="6"/>
        <v>70000</v>
      </c>
    </row>
    <row r="93" spans="1:7" ht="40.5" customHeight="1">
      <c r="A93" s="18" t="s">
        <v>35</v>
      </c>
      <c r="B93" s="13"/>
      <c r="C93" s="17" t="s">
        <v>84</v>
      </c>
      <c r="D93" s="17" t="s">
        <v>98</v>
      </c>
      <c r="E93" s="25" t="s">
        <v>36</v>
      </c>
      <c r="F93" s="111">
        <f>F94</f>
        <v>125000</v>
      </c>
      <c r="G93" s="111">
        <f t="shared" si="6"/>
        <v>70000</v>
      </c>
    </row>
    <row r="94" spans="1:7" ht="40.5" customHeight="1">
      <c r="A94" s="18" t="s">
        <v>37</v>
      </c>
      <c r="B94" s="13"/>
      <c r="C94" s="17" t="s">
        <v>84</v>
      </c>
      <c r="D94" s="17" t="s">
        <v>98</v>
      </c>
      <c r="E94" s="25" t="s">
        <v>38</v>
      </c>
      <c r="F94" s="111">
        <f>F95</f>
        <v>125000</v>
      </c>
      <c r="G94" s="111">
        <f t="shared" si="6"/>
        <v>70000</v>
      </c>
    </row>
    <row r="95" spans="1:7" ht="40.5" customHeight="1">
      <c r="A95" s="18" t="s">
        <v>40</v>
      </c>
      <c r="B95" s="13"/>
      <c r="C95" s="17" t="s">
        <v>84</v>
      </c>
      <c r="D95" s="17" t="s">
        <v>98</v>
      </c>
      <c r="E95" s="25" t="s">
        <v>41</v>
      </c>
      <c r="F95" s="111">
        <v>125000</v>
      </c>
      <c r="G95" s="111">
        <v>70000</v>
      </c>
    </row>
    <row r="96" spans="1:7" ht="19.5" customHeight="1">
      <c r="A96" s="42" t="s">
        <v>285</v>
      </c>
      <c r="B96" s="13">
        <v>997</v>
      </c>
      <c r="C96" s="37" t="s">
        <v>100</v>
      </c>
      <c r="D96" s="37" t="s">
        <v>11</v>
      </c>
      <c r="E96" s="38" t="s">
        <v>12</v>
      </c>
      <c r="F96" s="110">
        <f>F97</f>
        <v>2465030</v>
      </c>
      <c r="G96" s="110">
        <f>G97</f>
        <v>2465030</v>
      </c>
    </row>
    <row r="97" spans="1:7" ht="12.75">
      <c r="A97" s="39" t="s">
        <v>101</v>
      </c>
      <c r="B97" s="24"/>
      <c r="C97" s="40" t="s">
        <v>102</v>
      </c>
      <c r="D97" s="40" t="s">
        <v>11</v>
      </c>
      <c r="E97" s="41" t="s">
        <v>12</v>
      </c>
      <c r="F97" s="111">
        <f>F98</f>
        <v>2465030</v>
      </c>
      <c r="G97" s="111">
        <f>G98</f>
        <v>2465030</v>
      </c>
    </row>
    <row r="98" spans="1:7" ht="54" customHeight="1">
      <c r="A98" s="23" t="s">
        <v>352</v>
      </c>
      <c r="B98" s="24"/>
      <c r="C98" s="40" t="s">
        <v>102</v>
      </c>
      <c r="D98" s="40" t="s">
        <v>104</v>
      </c>
      <c r="E98" s="41" t="s">
        <v>12</v>
      </c>
      <c r="F98" s="111">
        <f>F102+F106+F109</f>
        <v>2465030</v>
      </c>
      <c r="G98" s="111">
        <f>G102+G106+G109</f>
        <v>2465030</v>
      </c>
    </row>
    <row r="99" spans="1:7" ht="42" customHeight="1">
      <c r="A99" s="23" t="s">
        <v>105</v>
      </c>
      <c r="B99" s="24"/>
      <c r="C99" s="40" t="s">
        <v>102</v>
      </c>
      <c r="D99" s="40" t="s">
        <v>106</v>
      </c>
      <c r="E99" s="41" t="s">
        <v>12</v>
      </c>
      <c r="F99" s="111">
        <f>F100</f>
        <v>2465030</v>
      </c>
      <c r="G99" s="111">
        <f>G100</f>
        <v>2465030</v>
      </c>
    </row>
    <row r="100" spans="1:7" ht="42.75" customHeight="1">
      <c r="A100" s="23" t="s">
        <v>107</v>
      </c>
      <c r="B100" s="24"/>
      <c r="C100" s="40" t="s">
        <v>102</v>
      </c>
      <c r="D100" s="40" t="s">
        <v>108</v>
      </c>
      <c r="E100" s="41" t="s">
        <v>12</v>
      </c>
      <c r="F100" s="111">
        <f>F101</f>
        <v>2465030</v>
      </c>
      <c r="G100" s="111">
        <f>G101</f>
        <v>2465030</v>
      </c>
    </row>
    <row r="101" spans="1:7" ht="30.75" customHeight="1">
      <c r="A101" s="23" t="s">
        <v>109</v>
      </c>
      <c r="B101" s="24"/>
      <c r="C101" s="40" t="s">
        <v>102</v>
      </c>
      <c r="D101" s="40" t="s">
        <v>110</v>
      </c>
      <c r="E101" s="41" t="s">
        <v>12</v>
      </c>
      <c r="F101" s="111">
        <f>F102+F106+F109</f>
        <v>2465030</v>
      </c>
      <c r="G101" s="111">
        <f>G102+G106+G109</f>
        <v>2465030</v>
      </c>
    </row>
    <row r="102" spans="1:7" ht="90.75" customHeight="1">
      <c r="A102" s="18" t="s">
        <v>20</v>
      </c>
      <c r="B102" s="24"/>
      <c r="C102" s="40" t="s">
        <v>102</v>
      </c>
      <c r="D102" s="40" t="s">
        <v>110</v>
      </c>
      <c r="E102" s="41" t="s">
        <v>21</v>
      </c>
      <c r="F102" s="111">
        <f>F103</f>
        <v>1663030</v>
      </c>
      <c r="G102" s="111">
        <f>G103</f>
        <v>1663030</v>
      </c>
    </row>
    <row r="103" spans="1:7" ht="28.5" customHeight="1">
      <c r="A103" s="114" t="s">
        <v>50</v>
      </c>
      <c r="B103" s="24"/>
      <c r="C103" s="40" t="s">
        <v>102</v>
      </c>
      <c r="D103" s="40" t="s">
        <v>110</v>
      </c>
      <c r="E103" s="41" t="s">
        <v>51</v>
      </c>
      <c r="F103" s="111">
        <f>F104+F105</f>
        <v>1663030</v>
      </c>
      <c r="G103" s="111">
        <f>G104+G105</f>
        <v>1663030</v>
      </c>
    </row>
    <row r="104" spans="1:7" ht="19.5" customHeight="1">
      <c r="A104" s="72" t="s">
        <v>138</v>
      </c>
      <c r="B104" s="24"/>
      <c r="C104" s="40" t="s">
        <v>102</v>
      </c>
      <c r="D104" s="40" t="s">
        <v>110</v>
      </c>
      <c r="E104" s="41" t="s">
        <v>53</v>
      </c>
      <c r="F104" s="111">
        <v>1443030</v>
      </c>
      <c r="G104" s="111">
        <v>1443030</v>
      </c>
    </row>
    <row r="105" spans="1:7" ht="54.75" customHeight="1">
      <c r="A105" s="72" t="s">
        <v>141</v>
      </c>
      <c r="B105" s="24"/>
      <c r="C105" s="40" t="s">
        <v>102</v>
      </c>
      <c r="D105" s="40" t="s">
        <v>110</v>
      </c>
      <c r="E105" s="41" t="s">
        <v>111</v>
      </c>
      <c r="F105" s="111">
        <v>220000</v>
      </c>
      <c r="G105" s="111">
        <v>220000</v>
      </c>
    </row>
    <row r="106" spans="1:7" ht="44.25" customHeight="1">
      <c r="A106" s="18" t="s">
        <v>35</v>
      </c>
      <c r="B106" s="24"/>
      <c r="C106" s="40" t="s">
        <v>102</v>
      </c>
      <c r="D106" s="40" t="s">
        <v>110</v>
      </c>
      <c r="E106" s="41" t="s">
        <v>36</v>
      </c>
      <c r="F106" s="111">
        <f>F107</f>
        <v>800000</v>
      </c>
      <c r="G106" s="111">
        <f>G107</f>
        <v>800000</v>
      </c>
    </row>
    <row r="107" spans="1:7" ht="43.5" customHeight="1">
      <c r="A107" s="18" t="s">
        <v>37</v>
      </c>
      <c r="B107" s="24"/>
      <c r="C107" s="40" t="s">
        <v>102</v>
      </c>
      <c r="D107" s="40" t="s">
        <v>110</v>
      </c>
      <c r="E107" s="41" t="s">
        <v>38</v>
      </c>
      <c r="F107" s="111">
        <f>F108</f>
        <v>800000</v>
      </c>
      <c r="G107" s="111">
        <f>G108</f>
        <v>800000</v>
      </c>
    </row>
    <row r="108" spans="1:7" ht="42" customHeight="1">
      <c r="A108" s="18" t="s">
        <v>40</v>
      </c>
      <c r="B108" s="24"/>
      <c r="C108" s="40" t="s">
        <v>102</v>
      </c>
      <c r="D108" s="40" t="s">
        <v>110</v>
      </c>
      <c r="E108" s="41" t="s">
        <v>41</v>
      </c>
      <c r="F108" s="111">
        <v>800000</v>
      </c>
      <c r="G108" s="111">
        <v>800000</v>
      </c>
    </row>
    <row r="109" spans="1:7" ht="18.75" customHeight="1">
      <c r="A109" s="18" t="s">
        <v>42</v>
      </c>
      <c r="B109" s="24"/>
      <c r="C109" s="40" t="s">
        <v>102</v>
      </c>
      <c r="D109" s="40" t="s">
        <v>110</v>
      </c>
      <c r="E109" s="41" t="s">
        <v>43</v>
      </c>
      <c r="F109" s="111">
        <f>F110</f>
        <v>2000</v>
      </c>
      <c r="G109" s="111">
        <f>G110</f>
        <v>2000</v>
      </c>
    </row>
    <row r="110" spans="1:7" ht="29.25" customHeight="1">
      <c r="A110" s="18" t="s">
        <v>44</v>
      </c>
      <c r="B110" s="24"/>
      <c r="C110" s="40" t="s">
        <v>102</v>
      </c>
      <c r="D110" s="40" t="s">
        <v>110</v>
      </c>
      <c r="E110" s="41" t="s">
        <v>45</v>
      </c>
      <c r="F110" s="111">
        <f>F111+F112</f>
        <v>2000</v>
      </c>
      <c r="G110" s="111">
        <f>G111+G112</f>
        <v>2000</v>
      </c>
    </row>
    <row r="111" spans="1:7" ht="30.75" customHeight="1" hidden="1">
      <c r="A111" s="18" t="s">
        <v>46</v>
      </c>
      <c r="B111" s="24"/>
      <c r="C111" s="40" t="s">
        <v>102</v>
      </c>
      <c r="D111" s="40" t="s">
        <v>110</v>
      </c>
      <c r="E111" s="41" t="s">
        <v>47</v>
      </c>
      <c r="F111" s="111"/>
      <c r="G111" s="111"/>
    </row>
    <row r="112" spans="1:7" ht="29.25" customHeight="1">
      <c r="A112" s="18" t="s">
        <v>278</v>
      </c>
      <c r="B112" s="24"/>
      <c r="C112" s="40" t="s">
        <v>102</v>
      </c>
      <c r="D112" s="40" t="s">
        <v>110</v>
      </c>
      <c r="E112" s="41" t="s">
        <v>48</v>
      </c>
      <c r="F112" s="111">
        <v>2000</v>
      </c>
      <c r="G112" s="111">
        <v>2000</v>
      </c>
    </row>
    <row r="113" spans="1:7" ht="12.75">
      <c r="A113" s="168" t="s">
        <v>114</v>
      </c>
      <c r="B113" s="169"/>
      <c r="C113" s="169"/>
      <c r="D113" s="169"/>
      <c r="E113" s="170"/>
      <c r="F113" s="111">
        <f>F12+F59+F71+F80+F96</f>
        <v>7302389</v>
      </c>
      <c r="G113" s="111">
        <f>G12+G59+G71+G80+G96</f>
        <v>7115148</v>
      </c>
    </row>
  </sheetData>
  <sheetProtection/>
  <mergeCells count="14">
    <mergeCell ref="A113:E113"/>
    <mergeCell ref="A9:A10"/>
    <mergeCell ref="B9:B10"/>
    <mergeCell ref="C9:C10"/>
    <mergeCell ref="D9:D10"/>
    <mergeCell ref="E9:E10"/>
    <mergeCell ref="F9:G9"/>
    <mergeCell ref="A6:H6"/>
    <mergeCell ref="A7:G8"/>
    <mergeCell ref="E1:G1"/>
    <mergeCell ref="E2:G2"/>
    <mergeCell ref="E3:G3"/>
    <mergeCell ref="E4:G4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6"/>
  <sheetViews>
    <sheetView zoomScalePageLayoutView="0" workbookViewId="0" topLeftCell="A110">
      <selection activeCell="G51" sqref="G51"/>
    </sheetView>
  </sheetViews>
  <sheetFormatPr defaultColWidth="10.7109375" defaultRowHeight="12.75"/>
  <cols>
    <col min="1" max="1" width="44.8515625" style="4" customWidth="1"/>
    <col min="2" max="2" width="6.8515625" style="4" hidden="1" customWidth="1"/>
    <col min="3" max="3" width="6.8515625" style="4" customWidth="1"/>
    <col min="4" max="4" width="7.140625" style="2" customWidth="1"/>
    <col min="5" max="5" width="10.28125" style="2" bestFit="1" customWidth="1"/>
    <col min="6" max="6" width="6.28125" style="2" bestFit="1" customWidth="1"/>
    <col min="7" max="7" width="11.57421875" style="6" customWidth="1"/>
    <col min="8" max="8" width="16.00390625" style="6" bestFit="1" customWidth="1"/>
    <col min="9" max="16384" width="10.7109375" style="2" customWidth="1"/>
  </cols>
  <sheetData>
    <row r="1" spans="5:7" ht="15">
      <c r="E1" s="5" t="s">
        <v>115</v>
      </c>
      <c r="F1" s="5"/>
      <c r="G1" s="5"/>
    </row>
    <row r="2" spans="5:7" ht="50.25" customHeight="1">
      <c r="E2" s="175" t="s">
        <v>271</v>
      </c>
      <c r="F2" s="175"/>
      <c r="G2" s="175"/>
    </row>
    <row r="3" spans="5:7" ht="15" customHeight="1" hidden="1">
      <c r="E3" s="175"/>
      <c r="F3" s="175"/>
      <c r="G3" s="175"/>
    </row>
    <row r="4" spans="5:7" ht="15">
      <c r="E4" s="175"/>
      <c r="F4" s="175"/>
      <c r="G4" s="175"/>
    </row>
    <row r="5" spans="1:7" ht="18.75" customHeight="1">
      <c r="A5" s="161" t="s">
        <v>3</v>
      </c>
      <c r="B5" s="161"/>
      <c r="C5" s="161"/>
      <c r="D5" s="161"/>
      <c r="E5" s="161"/>
      <c r="F5" s="161"/>
      <c r="G5" s="161"/>
    </row>
    <row r="6" spans="1:7" ht="15" customHeight="1">
      <c r="A6" s="161" t="s">
        <v>273</v>
      </c>
      <c r="B6" s="161"/>
      <c r="C6" s="161"/>
      <c r="D6" s="161"/>
      <c r="E6" s="161"/>
      <c r="F6" s="161"/>
      <c r="G6" s="161"/>
    </row>
    <row r="7" spans="1:7" ht="27" customHeight="1">
      <c r="A7" s="162"/>
      <c r="B7" s="162"/>
      <c r="C7" s="162"/>
      <c r="D7" s="162"/>
      <c r="E7" s="162"/>
      <c r="F7" s="162"/>
      <c r="G7" s="162"/>
    </row>
    <row r="8" spans="1:7" ht="36" customHeight="1">
      <c r="A8" s="8" t="s">
        <v>4</v>
      </c>
      <c r="B8" s="8" t="s">
        <v>5</v>
      </c>
      <c r="C8" s="8" t="s">
        <v>5</v>
      </c>
      <c r="D8" s="9" t="s">
        <v>6</v>
      </c>
      <c r="E8" s="9" t="s">
        <v>7</v>
      </c>
      <c r="F8" s="9" t="s">
        <v>8</v>
      </c>
      <c r="G8" s="9" t="s">
        <v>0</v>
      </c>
    </row>
    <row r="9" spans="1:7" ht="15">
      <c r="A9" s="8">
        <v>1</v>
      </c>
      <c r="B9" s="8">
        <v>2</v>
      </c>
      <c r="C9" s="8">
        <v>2</v>
      </c>
      <c r="D9" s="10">
        <v>3</v>
      </c>
      <c r="E9" s="10">
        <v>4</v>
      </c>
      <c r="F9" s="10">
        <v>5</v>
      </c>
      <c r="G9" s="11">
        <v>6</v>
      </c>
    </row>
    <row r="10" spans="1:7" ht="25.5">
      <c r="A10" s="50" t="s">
        <v>116</v>
      </c>
      <c r="B10" s="8"/>
      <c r="C10" s="50">
        <v>992</v>
      </c>
      <c r="D10" s="51" t="s">
        <v>117</v>
      </c>
      <c r="E10" s="51" t="s">
        <v>11</v>
      </c>
      <c r="F10" s="51" t="s">
        <v>12</v>
      </c>
      <c r="G10" s="52">
        <f>G12+G43+G55+G80+G20+G37+G64</f>
        <v>2784000</v>
      </c>
    </row>
    <row r="11" spans="1:9" ht="15">
      <c r="A11" s="12" t="s">
        <v>9</v>
      </c>
      <c r="B11" s="13">
        <v>992</v>
      </c>
      <c r="C11" s="24">
        <v>992</v>
      </c>
      <c r="D11" s="17" t="s">
        <v>10</v>
      </c>
      <c r="E11" s="17" t="s">
        <v>11</v>
      </c>
      <c r="F11" s="17" t="s">
        <v>12</v>
      </c>
      <c r="G11" s="65">
        <f>G12+G20+G37</f>
        <v>2221000</v>
      </c>
      <c r="H11" s="15"/>
      <c r="I11" s="16"/>
    </row>
    <row r="12" spans="1:9" ht="39.75" customHeight="1">
      <c r="A12" s="71" t="s">
        <v>139</v>
      </c>
      <c r="B12" s="13">
        <v>992</v>
      </c>
      <c r="C12" s="24">
        <v>992</v>
      </c>
      <c r="D12" s="17" t="s">
        <v>13</v>
      </c>
      <c r="E12" s="17" t="s">
        <v>11</v>
      </c>
      <c r="F12" s="17" t="s">
        <v>12</v>
      </c>
      <c r="G12" s="65">
        <f>G13</f>
        <v>872000</v>
      </c>
      <c r="H12" s="15"/>
      <c r="I12" s="16"/>
    </row>
    <row r="13" spans="1:9" ht="25.5">
      <c r="A13" s="18" t="s">
        <v>49</v>
      </c>
      <c r="B13" s="13">
        <v>992</v>
      </c>
      <c r="C13" s="24">
        <v>992</v>
      </c>
      <c r="D13" s="17" t="s">
        <v>13</v>
      </c>
      <c r="E13" s="17" t="s">
        <v>15</v>
      </c>
      <c r="F13" s="17" t="s">
        <v>12</v>
      </c>
      <c r="G13" s="65">
        <f>G15</f>
        <v>872000</v>
      </c>
      <c r="H13" s="15"/>
      <c r="I13" s="16"/>
    </row>
    <row r="14" spans="1:9" ht="25.5">
      <c r="A14" s="18" t="s">
        <v>59</v>
      </c>
      <c r="B14" s="13"/>
      <c r="C14" s="24">
        <v>992</v>
      </c>
      <c r="D14" s="17" t="s">
        <v>13</v>
      </c>
      <c r="E14" s="17" t="s">
        <v>17</v>
      </c>
      <c r="F14" s="17" t="s">
        <v>12</v>
      </c>
      <c r="G14" s="65">
        <f>G15</f>
        <v>872000</v>
      </c>
      <c r="H14" s="15"/>
      <c r="I14" s="16"/>
    </row>
    <row r="15" spans="1:9" ht="15">
      <c r="A15" s="18" t="s">
        <v>18</v>
      </c>
      <c r="B15" s="13">
        <v>992</v>
      </c>
      <c r="C15" s="24">
        <v>992</v>
      </c>
      <c r="D15" s="17" t="s">
        <v>13</v>
      </c>
      <c r="E15" s="17" t="s">
        <v>19</v>
      </c>
      <c r="F15" s="19" t="s">
        <v>12</v>
      </c>
      <c r="G15" s="65">
        <f>G18+G19</f>
        <v>872000</v>
      </c>
      <c r="H15" s="15"/>
      <c r="I15" s="16"/>
    </row>
    <row r="16" spans="1:9" ht="63.75">
      <c r="A16" s="18" t="s">
        <v>20</v>
      </c>
      <c r="B16" s="13"/>
      <c r="C16" s="24">
        <v>992</v>
      </c>
      <c r="D16" s="17" t="s">
        <v>13</v>
      </c>
      <c r="E16" s="17" t="s">
        <v>19</v>
      </c>
      <c r="F16" s="19" t="s">
        <v>21</v>
      </c>
      <c r="G16" s="65">
        <f>G18+G19</f>
        <v>872000</v>
      </c>
      <c r="H16" s="15"/>
      <c r="I16" s="16"/>
    </row>
    <row r="17" spans="1:9" ht="25.5">
      <c r="A17" s="18" t="s">
        <v>22</v>
      </c>
      <c r="B17" s="13"/>
      <c r="C17" s="24">
        <v>992</v>
      </c>
      <c r="D17" s="17" t="s">
        <v>13</v>
      </c>
      <c r="E17" s="17" t="s">
        <v>19</v>
      </c>
      <c r="F17" s="19" t="s">
        <v>23</v>
      </c>
      <c r="G17" s="65">
        <f>G18+G19</f>
        <v>872000</v>
      </c>
      <c r="H17" s="15"/>
      <c r="I17" s="16"/>
    </row>
    <row r="18" spans="1:9" ht="25.5">
      <c r="A18" s="18" t="s">
        <v>140</v>
      </c>
      <c r="B18" s="13">
        <v>992</v>
      </c>
      <c r="C18" s="24">
        <v>992</v>
      </c>
      <c r="D18" s="17" t="s">
        <v>13</v>
      </c>
      <c r="E18" s="17" t="s">
        <v>19</v>
      </c>
      <c r="F18" s="17" t="s">
        <v>25</v>
      </c>
      <c r="G18" s="65">
        <v>670000</v>
      </c>
      <c r="H18" s="15"/>
      <c r="I18" s="16"/>
    </row>
    <row r="19" spans="1:9" ht="38.25" customHeight="1">
      <c r="A19" s="18" t="s">
        <v>29</v>
      </c>
      <c r="B19" s="13"/>
      <c r="C19" s="24">
        <v>992</v>
      </c>
      <c r="D19" s="17" t="s">
        <v>13</v>
      </c>
      <c r="E19" s="17" t="s">
        <v>19</v>
      </c>
      <c r="F19" s="17" t="s">
        <v>30</v>
      </c>
      <c r="G19" s="65">
        <v>202000</v>
      </c>
      <c r="H19" s="15"/>
      <c r="I19" s="16"/>
    </row>
    <row r="20" spans="1:9" ht="51">
      <c r="A20" s="20" t="s">
        <v>31</v>
      </c>
      <c r="B20" s="13">
        <v>992</v>
      </c>
      <c r="C20" s="13">
        <v>992</v>
      </c>
      <c r="D20" s="14" t="s">
        <v>32</v>
      </c>
      <c r="E20" s="14" t="s">
        <v>11</v>
      </c>
      <c r="F20" s="14" t="s">
        <v>12</v>
      </c>
      <c r="G20" s="66">
        <f>G21</f>
        <v>1244000</v>
      </c>
      <c r="H20" s="15"/>
      <c r="I20" s="16"/>
    </row>
    <row r="21" spans="1:9" ht="25.5">
      <c r="A21" s="18" t="s">
        <v>49</v>
      </c>
      <c r="B21" s="13">
        <v>992</v>
      </c>
      <c r="C21" s="24">
        <v>992</v>
      </c>
      <c r="D21" s="17" t="s">
        <v>32</v>
      </c>
      <c r="E21" s="17" t="s">
        <v>15</v>
      </c>
      <c r="F21" s="17" t="s">
        <v>12</v>
      </c>
      <c r="G21" s="65">
        <f>G22</f>
        <v>1244000</v>
      </c>
      <c r="H21" s="15"/>
      <c r="I21" s="16"/>
    </row>
    <row r="22" spans="1:9" ht="25.5">
      <c r="A22" s="18" t="s">
        <v>59</v>
      </c>
      <c r="B22" s="13">
        <v>992</v>
      </c>
      <c r="C22" s="24">
        <v>992</v>
      </c>
      <c r="D22" s="17" t="s">
        <v>32</v>
      </c>
      <c r="E22" s="17" t="s">
        <v>17</v>
      </c>
      <c r="F22" s="17" t="s">
        <v>12</v>
      </c>
      <c r="G22" s="65">
        <f>G23</f>
        <v>1244000</v>
      </c>
      <c r="H22" s="15"/>
      <c r="I22" s="16"/>
    </row>
    <row r="23" spans="1:9" ht="15">
      <c r="A23" s="18" t="s">
        <v>33</v>
      </c>
      <c r="B23" s="13">
        <v>992</v>
      </c>
      <c r="C23" s="24">
        <v>992</v>
      </c>
      <c r="D23" s="17" t="s">
        <v>32</v>
      </c>
      <c r="E23" s="17" t="s">
        <v>34</v>
      </c>
      <c r="F23" s="17" t="s">
        <v>12</v>
      </c>
      <c r="G23" s="65">
        <f>G24+G29+G32</f>
        <v>1244000</v>
      </c>
      <c r="H23" s="15"/>
      <c r="I23" s="16"/>
    </row>
    <row r="24" spans="1:9" ht="63.75">
      <c r="A24" s="18" t="s">
        <v>20</v>
      </c>
      <c r="B24" s="13"/>
      <c r="C24" s="24">
        <v>992</v>
      </c>
      <c r="D24" s="17" t="s">
        <v>32</v>
      </c>
      <c r="E24" s="17" t="s">
        <v>34</v>
      </c>
      <c r="F24" s="17" t="s">
        <v>21</v>
      </c>
      <c r="G24" s="65">
        <f>G25</f>
        <v>1130000</v>
      </c>
      <c r="H24" s="15"/>
      <c r="I24" s="16"/>
    </row>
    <row r="25" spans="1:9" ht="25.5">
      <c r="A25" s="18" t="s">
        <v>22</v>
      </c>
      <c r="B25" s="13"/>
      <c r="C25" s="24">
        <v>992</v>
      </c>
      <c r="D25" s="17" t="s">
        <v>32</v>
      </c>
      <c r="E25" s="17" t="s">
        <v>34</v>
      </c>
      <c r="F25" s="17" t="s">
        <v>23</v>
      </c>
      <c r="G25" s="65">
        <f>G26+G27+G28</f>
        <v>1130000</v>
      </c>
      <c r="H25" s="15"/>
      <c r="I25" s="16"/>
    </row>
    <row r="26" spans="1:9" ht="25.5">
      <c r="A26" s="18" t="s">
        <v>140</v>
      </c>
      <c r="B26" s="13"/>
      <c r="C26" s="24">
        <v>992</v>
      </c>
      <c r="D26" s="17" t="s">
        <v>32</v>
      </c>
      <c r="E26" s="17" t="s">
        <v>34</v>
      </c>
      <c r="F26" s="17" t="s">
        <v>25</v>
      </c>
      <c r="G26" s="65">
        <v>856000</v>
      </c>
      <c r="H26" s="15"/>
      <c r="I26" s="16"/>
    </row>
    <row r="27" spans="1:9" ht="38.25">
      <c r="A27" s="18" t="s">
        <v>146</v>
      </c>
      <c r="B27" s="13"/>
      <c r="C27" s="24">
        <v>992</v>
      </c>
      <c r="D27" s="17" t="s">
        <v>32</v>
      </c>
      <c r="E27" s="17" t="s">
        <v>34</v>
      </c>
      <c r="F27" s="17" t="s">
        <v>28</v>
      </c>
      <c r="G27" s="65">
        <v>16000</v>
      </c>
      <c r="H27" s="15"/>
      <c r="I27" s="16"/>
    </row>
    <row r="28" spans="1:9" ht="51">
      <c r="A28" s="18" t="s">
        <v>29</v>
      </c>
      <c r="B28" s="13"/>
      <c r="C28" s="24">
        <v>992</v>
      </c>
      <c r="D28" s="17" t="s">
        <v>32</v>
      </c>
      <c r="E28" s="17" t="s">
        <v>34</v>
      </c>
      <c r="F28" s="17" t="s">
        <v>30</v>
      </c>
      <c r="G28" s="65">
        <v>258000</v>
      </c>
      <c r="H28" s="15"/>
      <c r="I28" s="16"/>
    </row>
    <row r="29" spans="1:9" ht="25.5">
      <c r="A29" s="18" t="s">
        <v>35</v>
      </c>
      <c r="B29" s="13"/>
      <c r="C29" s="24">
        <v>992</v>
      </c>
      <c r="D29" s="17" t="s">
        <v>32</v>
      </c>
      <c r="E29" s="17" t="s">
        <v>34</v>
      </c>
      <c r="F29" s="17" t="s">
        <v>36</v>
      </c>
      <c r="G29" s="65">
        <f>G30</f>
        <v>106000</v>
      </c>
      <c r="H29" s="15"/>
      <c r="I29" s="16"/>
    </row>
    <row r="30" spans="1:9" ht="38.25">
      <c r="A30" s="18" t="s">
        <v>37</v>
      </c>
      <c r="B30" s="13"/>
      <c r="C30" s="24">
        <v>992</v>
      </c>
      <c r="D30" s="17" t="s">
        <v>32</v>
      </c>
      <c r="E30" s="17" t="s">
        <v>34</v>
      </c>
      <c r="F30" s="17" t="s">
        <v>38</v>
      </c>
      <c r="G30" s="65">
        <f>G31</f>
        <v>106000</v>
      </c>
      <c r="H30" s="15"/>
      <c r="I30" s="16"/>
    </row>
    <row r="31" spans="1:9" ht="38.25">
      <c r="A31" s="18" t="s">
        <v>40</v>
      </c>
      <c r="B31" s="13"/>
      <c r="C31" s="24">
        <v>992</v>
      </c>
      <c r="D31" s="17" t="s">
        <v>32</v>
      </c>
      <c r="E31" s="17" t="s">
        <v>34</v>
      </c>
      <c r="F31" s="17" t="s">
        <v>41</v>
      </c>
      <c r="G31" s="65">
        <v>106000</v>
      </c>
      <c r="H31" s="15"/>
      <c r="I31" s="16"/>
    </row>
    <row r="32" spans="1:9" ht="15">
      <c r="A32" s="18" t="s">
        <v>42</v>
      </c>
      <c r="B32" s="13"/>
      <c r="C32" s="24">
        <v>992</v>
      </c>
      <c r="D32" s="17" t="s">
        <v>32</v>
      </c>
      <c r="E32" s="17" t="s">
        <v>34</v>
      </c>
      <c r="F32" s="17" t="s">
        <v>43</v>
      </c>
      <c r="G32" s="65">
        <f>G33</f>
        <v>8000</v>
      </c>
      <c r="H32" s="15"/>
      <c r="I32" s="16"/>
    </row>
    <row r="33" spans="1:9" ht="15">
      <c r="A33" s="18" t="s">
        <v>44</v>
      </c>
      <c r="B33" s="13"/>
      <c r="C33" s="24">
        <v>992</v>
      </c>
      <c r="D33" s="17" t="s">
        <v>32</v>
      </c>
      <c r="E33" s="17" t="s">
        <v>34</v>
      </c>
      <c r="F33" s="17" t="s">
        <v>45</v>
      </c>
      <c r="G33" s="65">
        <f>G35+G34+G36</f>
        <v>8000</v>
      </c>
      <c r="H33" s="15"/>
      <c r="I33" s="16"/>
    </row>
    <row r="34" spans="1:9" ht="25.5">
      <c r="A34" s="18" t="s">
        <v>46</v>
      </c>
      <c r="B34" s="13"/>
      <c r="C34" s="24">
        <v>992</v>
      </c>
      <c r="D34" s="17" t="s">
        <v>32</v>
      </c>
      <c r="E34" s="17" t="s">
        <v>34</v>
      </c>
      <c r="F34" s="17" t="s">
        <v>47</v>
      </c>
      <c r="G34" s="65">
        <v>2400</v>
      </c>
      <c r="H34" s="15"/>
      <c r="I34" s="16"/>
    </row>
    <row r="35" spans="1:9" ht="15">
      <c r="A35" s="18" t="s">
        <v>143</v>
      </c>
      <c r="B35" s="13"/>
      <c r="C35" s="24">
        <v>992</v>
      </c>
      <c r="D35" s="17" t="s">
        <v>32</v>
      </c>
      <c r="E35" s="17" t="s">
        <v>34</v>
      </c>
      <c r="F35" s="17" t="s">
        <v>48</v>
      </c>
      <c r="G35" s="65">
        <v>3500</v>
      </c>
      <c r="H35" s="15"/>
      <c r="I35" s="16"/>
    </row>
    <row r="36" spans="1:9" ht="15">
      <c r="A36" s="18" t="s">
        <v>145</v>
      </c>
      <c r="B36" s="13"/>
      <c r="C36" s="24">
        <v>992</v>
      </c>
      <c r="D36" s="17" t="s">
        <v>32</v>
      </c>
      <c r="E36" s="17" t="s">
        <v>34</v>
      </c>
      <c r="F36" s="25" t="s">
        <v>144</v>
      </c>
      <c r="G36" s="65">
        <v>2100</v>
      </c>
      <c r="H36" s="15"/>
      <c r="I36" s="16"/>
    </row>
    <row r="37" spans="1:9" ht="38.25">
      <c r="A37" s="58" t="s">
        <v>130</v>
      </c>
      <c r="B37" s="13"/>
      <c r="C37" s="13">
        <v>992</v>
      </c>
      <c r="D37" s="14" t="s">
        <v>131</v>
      </c>
      <c r="E37" s="14" t="s">
        <v>11</v>
      </c>
      <c r="F37" s="22" t="s">
        <v>12</v>
      </c>
      <c r="G37" s="66">
        <f>G38</f>
        <v>105000</v>
      </c>
      <c r="H37" s="15"/>
      <c r="I37" s="16"/>
    </row>
    <row r="38" spans="1:9" ht="25.5">
      <c r="A38" s="59" t="s">
        <v>49</v>
      </c>
      <c r="B38" s="24"/>
      <c r="C38" s="24">
        <v>992</v>
      </c>
      <c r="D38" s="17" t="s">
        <v>131</v>
      </c>
      <c r="E38" s="17" t="s">
        <v>15</v>
      </c>
      <c r="F38" s="25" t="s">
        <v>12</v>
      </c>
      <c r="G38" s="65">
        <f>G39</f>
        <v>105000</v>
      </c>
      <c r="H38" s="15"/>
      <c r="I38" s="16"/>
    </row>
    <row r="39" spans="1:9" ht="25.5">
      <c r="A39" s="18" t="s">
        <v>59</v>
      </c>
      <c r="B39" s="24"/>
      <c r="C39" s="24">
        <v>992</v>
      </c>
      <c r="D39" s="17" t="s">
        <v>131</v>
      </c>
      <c r="E39" s="17" t="s">
        <v>17</v>
      </c>
      <c r="F39" s="25" t="s">
        <v>12</v>
      </c>
      <c r="G39" s="65">
        <f>G40</f>
        <v>105000</v>
      </c>
      <c r="H39" s="15"/>
      <c r="I39" s="16"/>
    </row>
    <row r="40" spans="1:9" ht="63.75">
      <c r="A40" s="18" t="s">
        <v>132</v>
      </c>
      <c r="B40" s="24"/>
      <c r="C40" s="24">
        <v>992</v>
      </c>
      <c r="D40" s="17" t="s">
        <v>131</v>
      </c>
      <c r="E40" s="17" t="s">
        <v>136</v>
      </c>
      <c r="F40" s="25" t="s">
        <v>12</v>
      </c>
      <c r="G40" s="65">
        <f>G41</f>
        <v>105000</v>
      </c>
      <c r="H40" s="15"/>
      <c r="I40" s="16"/>
    </row>
    <row r="41" spans="1:9" ht="15">
      <c r="A41" s="18" t="s">
        <v>133</v>
      </c>
      <c r="B41" s="24"/>
      <c r="C41" s="24">
        <v>992</v>
      </c>
      <c r="D41" s="17" t="s">
        <v>131</v>
      </c>
      <c r="E41" s="17" t="s">
        <v>136</v>
      </c>
      <c r="F41" s="25" t="s">
        <v>134</v>
      </c>
      <c r="G41" s="65">
        <f>G42</f>
        <v>105000</v>
      </c>
      <c r="H41" s="15"/>
      <c r="I41" s="16"/>
    </row>
    <row r="42" spans="1:9" ht="15">
      <c r="A42" s="18" t="s">
        <v>1</v>
      </c>
      <c r="B42" s="24"/>
      <c r="C42" s="24">
        <v>992</v>
      </c>
      <c r="D42" s="17" t="s">
        <v>131</v>
      </c>
      <c r="E42" s="17" t="s">
        <v>136</v>
      </c>
      <c r="F42" s="25" t="s">
        <v>135</v>
      </c>
      <c r="G42" s="65">
        <v>105000</v>
      </c>
      <c r="H42" s="15"/>
      <c r="I42" s="16"/>
    </row>
    <row r="43" spans="1:9" ht="25.5" customHeight="1">
      <c r="A43" s="20" t="s">
        <v>55</v>
      </c>
      <c r="B43" s="24"/>
      <c r="C43" s="13">
        <v>992</v>
      </c>
      <c r="D43" s="14" t="s">
        <v>56</v>
      </c>
      <c r="E43" s="14" t="s">
        <v>11</v>
      </c>
      <c r="F43" s="14" t="s">
        <v>12</v>
      </c>
      <c r="G43" s="66">
        <f>G44</f>
        <v>232000</v>
      </c>
      <c r="H43" s="15"/>
      <c r="I43" s="16"/>
    </row>
    <row r="44" spans="1:9" ht="25.5" customHeight="1">
      <c r="A44" s="18" t="s">
        <v>57</v>
      </c>
      <c r="B44" s="24"/>
      <c r="C44" s="24">
        <v>992</v>
      </c>
      <c r="D44" s="17" t="s">
        <v>58</v>
      </c>
      <c r="E44" s="17" t="s">
        <v>11</v>
      </c>
      <c r="F44" s="17" t="s">
        <v>12</v>
      </c>
      <c r="G44" s="65">
        <f>G45</f>
        <v>232000</v>
      </c>
      <c r="H44" s="15"/>
      <c r="I44" s="16"/>
    </row>
    <row r="45" spans="1:9" ht="25.5" customHeight="1">
      <c r="A45" s="23" t="s">
        <v>49</v>
      </c>
      <c r="B45" s="24"/>
      <c r="C45" s="24">
        <v>992</v>
      </c>
      <c r="D45" s="17" t="s">
        <v>58</v>
      </c>
      <c r="E45" s="17" t="s">
        <v>15</v>
      </c>
      <c r="F45" s="17" t="s">
        <v>12</v>
      </c>
      <c r="G45" s="65">
        <f>G46</f>
        <v>232000</v>
      </c>
      <c r="H45" s="15"/>
      <c r="I45" s="16"/>
    </row>
    <row r="46" spans="1:9" ht="25.5" customHeight="1">
      <c r="A46" s="23" t="s">
        <v>59</v>
      </c>
      <c r="B46" s="24"/>
      <c r="C46" s="24">
        <v>992</v>
      </c>
      <c r="D46" s="17" t="s">
        <v>58</v>
      </c>
      <c r="E46" s="17" t="s">
        <v>17</v>
      </c>
      <c r="F46" s="17" t="s">
        <v>12</v>
      </c>
      <c r="G46" s="65">
        <f>G47</f>
        <v>232000</v>
      </c>
      <c r="H46" s="15"/>
      <c r="I46" s="16"/>
    </row>
    <row r="47" spans="1:9" ht="25.5" customHeight="1">
      <c r="A47" s="23" t="s">
        <v>60</v>
      </c>
      <c r="B47" s="24"/>
      <c r="C47" s="24">
        <v>992</v>
      </c>
      <c r="D47" s="17" t="s">
        <v>58</v>
      </c>
      <c r="E47" s="17" t="s">
        <v>61</v>
      </c>
      <c r="F47" s="17" t="s">
        <v>12</v>
      </c>
      <c r="G47" s="65">
        <f>G49+G53</f>
        <v>232000</v>
      </c>
      <c r="H47" s="15"/>
      <c r="I47" s="16"/>
    </row>
    <row r="48" spans="1:9" ht="25.5" customHeight="1">
      <c r="A48" s="18" t="s">
        <v>20</v>
      </c>
      <c r="B48" s="24"/>
      <c r="C48" s="24">
        <v>992</v>
      </c>
      <c r="D48" s="17" t="s">
        <v>58</v>
      </c>
      <c r="E48" s="17" t="s">
        <v>61</v>
      </c>
      <c r="F48" s="17" t="s">
        <v>21</v>
      </c>
      <c r="G48" s="65">
        <f>G49</f>
        <v>227000</v>
      </c>
      <c r="H48" s="15"/>
      <c r="I48" s="16"/>
    </row>
    <row r="49" spans="1:9" ht="25.5" customHeight="1">
      <c r="A49" s="18" t="s">
        <v>22</v>
      </c>
      <c r="B49" s="24"/>
      <c r="C49" s="24">
        <v>992</v>
      </c>
      <c r="D49" s="17" t="s">
        <v>58</v>
      </c>
      <c r="E49" s="17" t="s">
        <v>61</v>
      </c>
      <c r="F49" s="17" t="s">
        <v>23</v>
      </c>
      <c r="G49" s="65">
        <f>G50+G51</f>
        <v>227000</v>
      </c>
      <c r="H49" s="15"/>
      <c r="I49" s="16"/>
    </row>
    <row r="50" spans="1:9" ht="25.5" customHeight="1">
      <c r="A50" s="18" t="s">
        <v>24</v>
      </c>
      <c r="B50" s="24"/>
      <c r="C50" s="24">
        <v>992</v>
      </c>
      <c r="D50" s="17" t="s">
        <v>58</v>
      </c>
      <c r="E50" s="17" t="s">
        <v>61</v>
      </c>
      <c r="F50" s="17" t="s">
        <v>25</v>
      </c>
      <c r="G50" s="65">
        <v>175000</v>
      </c>
      <c r="H50" s="15"/>
      <c r="I50" s="16"/>
    </row>
    <row r="51" spans="1:9" ht="25.5" customHeight="1">
      <c r="A51" s="18" t="s">
        <v>29</v>
      </c>
      <c r="B51" s="24"/>
      <c r="C51" s="24">
        <v>992</v>
      </c>
      <c r="D51" s="17" t="s">
        <v>58</v>
      </c>
      <c r="E51" s="17" t="s">
        <v>61</v>
      </c>
      <c r="F51" s="17" t="s">
        <v>30</v>
      </c>
      <c r="G51" s="65">
        <v>52000</v>
      </c>
      <c r="H51" s="15"/>
      <c r="I51" s="16"/>
    </row>
    <row r="52" spans="1:9" ht="25.5" customHeight="1">
      <c r="A52" s="18" t="s">
        <v>35</v>
      </c>
      <c r="B52" s="24"/>
      <c r="C52" s="24">
        <v>992</v>
      </c>
      <c r="D52" s="17" t="s">
        <v>58</v>
      </c>
      <c r="E52" s="17" t="s">
        <v>61</v>
      </c>
      <c r="F52" s="17" t="s">
        <v>36</v>
      </c>
      <c r="G52" s="65">
        <f>G53</f>
        <v>5000</v>
      </c>
      <c r="H52" s="15"/>
      <c r="I52" s="16"/>
    </row>
    <row r="53" spans="1:9" ht="25.5" customHeight="1">
      <c r="A53" s="18" t="s">
        <v>37</v>
      </c>
      <c r="B53" s="24"/>
      <c r="C53" s="24">
        <v>992</v>
      </c>
      <c r="D53" s="17" t="s">
        <v>58</v>
      </c>
      <c r="E53" s="17" t="s">
        <v>61</v>
      </c>
      <c r="F53" s="17" t="s">
        <v>38</v>
      </c>
      <c r="G53" s="65">
        <f>G54</f>
        <v>5000</v>
      </c>
      <c r="H53" s="15"/>
      <c r="I53" s="16"/>
    </row>
    <row r="54" spans="1:9" ht="25.5" customHeight="1">
      <c r="A54" s="18" t="s">
        <v>40</v>
      </c>
      <c r="B54" s="13"/>
      <c r="C54" s="24">
        <v>992</v>
      </c>
      <c r="D54" s="17" t="s">
        <v>58</v>
      </c>
      <c r="E54" s="17" t="s">
        <v>61</v>
      </c>
      <c r="F54" s="17" t="s">
        <v>41</v>
      </c>
      <c r="G54" s="65">
        <v>5000</v>
      </c>
      <c r="H54" s="15"/>
      <c r="I54" s="16"/>
    </row>
    <row r="55" spans="1:9" ht="27.75" customHeight="1">
      <c r="A55" s="26" t="s">
        <v>62</v>
      </c>
      <c r="B55" s="13">
        <v>992</v>
      </c>
      <c r="C55" s="24">
        <v>992</v>
      </c>
      <c r="D55" s="14" t="s">
        <v>63</v>
      </c>
      <c r="E55" s="14" t="s">
        <v>11</v>
      </c>
      <c r="F55" s="14" t="s">
        <v>12</v>
      </c>
      <c r="G55" s="66">
        <f>G56</f>
        <v>30000</v>
      </c>
      <c r="H55" s="15"/>
      <c r="I55" s="16"/>
    </row>
    <row r="56" spans="1:7" ht="17.25" customHeight="1">
      <c r="A56" s="27" t="s">
        <v>118</v>
      </c>
      <c r="B56" s="53">
        <v>992</v>
      </c>
      <c r="C56" s="24">
        <v>992</v>
      </c>
      <c r="D56" s="17" t="s">
        <v>65</v>
      </c>
      <c r="E56" s="17" t="s">
        <v>11</v>
      </c>
      <c r="F56" s="17" t="s">
        <v>12</v>
      </c>
      <c r="G56" s="65">
        <f>G61</f>
        <v>30000</v>
      </c>
    </row>
    <row r="57" spans="1:7" ht="27.75" customHeight="1">
      <c r="A57" s="23" t="s">
        <v>66</v>
      </c>
      <c r="B57" s="24"/>
      <c r="C57" s="24">
        <v>992</v>
      </c>
      <c r="D57" s="17" t="s">
        <v>65</v>
      </c>
      <c r="E57" s="17" t="s">
        <v>67</v>
      </c>
      <c r="F57" s="17" t="s">
        <v>12</v>
      </c>
      <c r="G57" s="65">
        <f>G61</f>
        <v>30000</v>
      </c>
    </row>
    <row r="58" spans="1:7" ht="27.75" customHeight="1">
      <c r="A58" s="23" t="s">
        <v>68</v>
      </c>
      <c r="B58" s="24"/>
      <c r="C58" s="24">
        <v>992</v>
      </c>
      <c r="D58" s="17" t="s">
        <v>65</v>
      </c>
      <c r="E58" s="17" t="s">
        <v>69</v>
      </c>
      <c r="F58" s="17" t="s">
        <v>12</v>
      </c>
      <c r="G58" s="65">
        <f>G59</f>
        <v>30000</v>
      </c>
    </row>
    <row r="59" spans="1:7" ht="27.75" customHeight="1">
      <c r="A59" s="23" t="s">
        <v>152</v>
      </c>
      <c r="B59" s="24"/>
      <c r="C59" s="24">
        <v>992</v>
      </c>
      <c r="D59" s="17" t="s">
        <v>65</v>
      </c>
      <c r="E59" s="17" t="s">
        <v>70</v>
      </c>
      <c r="F59" s="17" t="s">
        <v>12</v>
      </c>
      <c r="G59" s="65">
        <f>G60</f>
        <v>30000</v>
      </c>
    </row>
    <row r="60" spans="1:7" ht="27.75" customHeight="1">
      <c r="A60" s="23" t="s">
        <v>71</v>
      </c>
      <c r="B60" s="24"/>
      <c r="C60" s="24">
        <v>992</v>
      </c>
      <c r="D60" s="17" t="s">
        <v>65</v>
      </c>
      <c r="E60" s="17" t="s">
        <v>72</v>
      </c>
      <c r="F60" s="17" t="s">
        <v>12</v>
      </c>
      <c r="G60" s="65">
        <f>G61</f>
        <v>30000</v>
      </c>
    </row>
    <row r="61" spans="1:7" ht="27.75" customHeight="1">
      <c r="A61" s="18" t="s">
        <v>35</v>
      </c>
      <c r="B61" s="24">
        <v>992</v>
      </c>
      <c r="C61" s="24">
        <v>992</v>
      </c>
      <c r="D61" s="17" t="s">
        <v>65</v>
      </c>
      <c r="E61" s="17" t="s">
        <v>72</v>
      </c>
      <c r="F61" s="17" t="s">
        <v>36</v>
      </c>
      <c r="G61" s="65">
        <f>G62</f>
        <v>30000</v>
      </c>
    </row>
    <row r="62" spans="1:7" ht="34.5" customHeight="1">
      <c r="A62" s="18" t="s">
        <v>37</v>
      </c>
      <c r="B62" s="24">
        <v>992</v>
      </c>
      <c r="C62" s="24">
        <v>992</v>
      </c>
      <c r="D62" s="17" t="s">
        <v>65</v>
      </c>
      <c r="E62" s="17" t="s">
        <v>72</v>
      </c>
      <c r="F62" s="17" t="s">
        <v>38</v>
      </c>
      <c r="G62" s="65">
        <f>G63</f>
        <v>30000</v>
      </c>
    </row>
    <row r="63" spans="1:7" ht="34.5" customHeight="1">
      <c r="A63" s="57" t="s">
        <v>40</v>
      </c>
      <c r="B63" s="24"/>
      <c r="C63" s="24">
        <v>992</v>
      </c>
      <c r="D63" s="17" t="s">
        <v>65</v>
      </c>
      <c r="E63" s="17" t="s">
        <v>72</v>
      </c>
      <c r="F63" s="17" t="s">
        <v>41</v>
      </c>
      <c r="G63" s="65">
        <v>30000</v>
      </c>
    </row>
    <row r="64" spans="1:8" s="33" customFormat="1" ht="13.5" customHeight="1" hidden="1">
      <c r="A64" s="21" t="s">
        <v>75</v>
      </c>
      <c r="B64" s="13">
        <v>992</v>
      </c>
      <c r="C64" s="24">
        <v>992</v>
      </c>
      <c r="D64" s="31" t="s">
        <v>76</v>
      </c>
      <c r="E64" s="31" t="s">
        <v>11</v>
      </c>
      <c r="F64" s="31" t="s">
        <v>12</v>
      </c>
      <c r="G64" s="67">
        <f>G65+G73</f>
        <v>0</v>
      </c>
      <c r="H64" s="32"/>
    </row>
    <row r="65" spans="1:8" s="33" customFormat="1" ht="15.75" customHeight="1" hidden="1">
      <c r="A65" s="34" t="s">
        <v>77</v>
      </c>
      <c r="B65" s="24">
        <v>992</v>
      </c>
      <c r="C65" s="24">
        <v>992</v>
      </c>
      <c r="D65" s="29" t="s">
        <v>78</v>
      </c>
      <c r="E65" s="29" t="s">
        <v>137</v>
      </c>
      <c r="F65" s="29" t="s">
        <v>12</v>
      </c>
      <c r="G65" s="68">
        <f>G67</f>
        <v>0</v>
      </c>
      <c r="H65" s="32"/>
    </row>
    <row r="66" spans="1:8" s="33" customFormat="1" ht="15.75" customHeight="1" hidden="1">
      <c r="A66" s="23" t="s">
        <v>49</v>
      </c>
      <c r="B66" s="24"/>
      <c r="C66" s="24">
        <v>992</v>
      </c>
      <c r="D66" s="29" t="s">
        <v>78</v>
      </c>
      <c r="E66" s="29" t="s">
        <v>15</v>
      </c>
      <c r="F66" s="29" t="s">
        <v>12</v>
      </c>
      <c r="G66" s="68">
        <f>G67</f>
        <v>0</v>
      </c>
      <c r="H66" s="32"/>
    </row>
    <row r="67" spans="1:8" s="33" customFormat="1" ht="15.75" customHeight="1" hidden="1">
      <c r="A67" s="23" t="s">
        <v>59</v>
      </c>
      <c r="B67" s="24">
        <v>992</v>
      </c>
      <c r="C67" s="24">
        <v>992</v>
      </c>
      <c r="D67" s="29" t="s">
        <v>78</v>
      </c>
      <c r="E67" s="17" t="s">
        <v>17</v>
      </c>
      <c r="F67" s="29" t="s">
        <v>12</v>
      </c>
      <c r="G67" s="68">
        <f>G68</f>
        <v>0</v>
      </c>
      <c r="H67" s="32"/>
    </row>
    <row r="68" spans="1:8" s="33" customFormat="1" ht="15.75" customHeight="1" hidden="1">
      <c r="A68" s="35" t="s">
        <v>149</v>
      </c>
      <c r="B68" s="24">
        <v>992</v>
      </c>
      <c r="C68" s="24">
        <v>992</v>
      </c>
      <c r="D68" s="29" t="s">
        <v>78</v>
      </c>
      <c r="E68" s="29" t="s">
        <v>129</v>
      </c>
      <c r="F68" s="29" t="s">
        <v>12</v>
      </c>
      <c r="G68" s="68">
        <f>G70</f>
        <v>0</v>
      </c>
      <c r="H68" s="32"/>
    </row>
    <row r="69" spans="1:8" s="33" customFormat="1" ht="15.75" customHeight="1" hidden="1">
      <c r="A69" s="18" t="s">
        <v>35</v>
      </c>
      <c r="B69" s="24"/>
      <c r="C69" s="24">
        <v>992</v>
      </c>
      <c r="D69" s="29" t="s">
        <v>78</v>
      </c>
      <c r="E69" s="29" t="s">
        <v>129</v>
      </c>
      <c r="F69" s="29" t="s">
        <v>36</v>
      </c>
      <c r="G69" s="68">
        <f>G70</f>
        <v>0</v>
      </c>
      <c r="H69" s="32"/>
    </row>
    <row r="70" spans="1:8" s="33" customFormat="1" ht="15.75" customHeight="1" hidden="1">
      <c r="A70" s="18" t="s">
        <v>37</v>
      </c>
      <c r="B70" s="24"/>
      <c r="C70" s="24">
        <v>992</v>
      </c>
      <c r="D70" s="29" t="s">
        <v>78</v>
      </c>
      <c r="E70" s="29" t="s">
        <v>129</v>
      </c>
      <c r="F70" s="29" t="s">
        <v>38</v>
      </c>
      <c r="G70" s="68">
        <f>G72</f>
        <v>0</v>
      </c>
      <c r="H70" s="32"/>
    </row>
    <row r="71" spans="1:8" s="33" customFormat="1" ht="15.75" customHeight="1" hidden="1">
      <c r="A71" s="35" t="s">
        <v>79</v>
      </c>
      <c r="B71" s="24"/>
      <c r="C71" s="24">
        <v>992</v>
      </c>
      <c r="D71" s="29" t="s">
        <v>78</v>
      </c>
      <c r="E71" s="29" t="s">
        <v>129</v>
      </c>
      <c r="F71" s="29" t="s">
        <v>80</v>
      </c>
      <c r="G71" s="68"/>
      <c r="H71" s="32"/>
    </row>
    <row r="72" spans="1:8" s="33" customFormat="1" ht="15.75" customHeight="1" hidden="1">
      <c r="A72" s="18" t="s">
        <v>40</v>
      </c>
      <c r="B72" s="24">
        <v>992</v>
      </c>
      <c r="C72" s="24">
        <v>992</v>
      </c>
      <c r="D72" s="29" t="s">
        <v>78</v>
      </c>
      <c r="E72" s="29" t="s">
        <v>129</v>
      </c>
      <c r="F72" s="29" t="s">
        <v>41</v>
      </c>
      <c r="G72" s="68">
        <v>0</v>
      </c>
      <c r="H72" s="32"/>
    </row>
    <row r="73" spans="1:8" s="33" customFormat="1" ht="15.75" customHeight="1" hidden="1">
      <c r="A73" s="99" t="s">
        <v>250</v>
      </c>
      <c r="B73" s="24"/>
      <c r="C73" s="13">
        <v>992</v>
      </c>
      <c r="D73" s="31" t="s">
        <v>249</v>
      </c>
      <c r="E73" s="31" t="s">
        <v>11</v>
      </c>
      <c r="F73" s="31" t="s">
        <v>12</v>
      </c>
      <c r="G73" s="67">
        <f aca="true" t="shared" si="0" ref="G73:G78">G74</f>
        <v>0</v>
      </c>
      <c r="H73" s="32"/>
    </row>
    <row r="74" spans="1:8" s="33" customFormat="1" ht="15.75" customHeight="1" hidden="1">
      <c r="A74" s="23" t="s">
        <v>49</v>
      </c>
      <c r="B74" s="24"/>
      <c r="C74" s="24">
        <v>992</v>
      </c>
      <c r="D74" s="29" t="s">
        <v>249</v>
      </c>
      <c r="E74" s="29" t="s">
        <v>15</v>
      </c>
      <c r="F74" s="29" t="s">
        <v>12</v>
      </c>
      <c r="G74" s="68">
        <f t="shared" si="0"/>
        <v>0</v>
      </c>
      <c r="H74" s="32"/>
    </row>
    <row r="75" spans="1:8" s="33" customFormat="1" ht="15.75" customHeight="1" hidden="1">
      <c r="A75" s="23" t="s">
        <v>59</v>
      </c>
      <c r="B75" s="24"/>
      <c r="C75" s="24">
        <v>992</v>
      </c>
      <c r="D75" s="29" t="s">
        <v>249</v>
      </c>
      <c r="E75" s="17" t="s">
        <v>17</v>
      </c>
      <c r="F75" s="29" t="s">
        <v>12</v>
      </c>
      <c r="G75" s="68">
        <f t="shared" si="0"/>
        <v>0</v>
      </c>
      <c r="H75" s="32"/>
    </row>
    <row r="76" spans="1:8" s="33" customFormat="1" ht="15.75" customHeight="1" hidden="1">
      <c r="A76" s="35" t="s">
        <v>149</v>
      </c>
      <c r="B76" s="24"/>
      <c r="C76" s="24">
        <v>992</v>
      </c>
      <c r="D76" s="29" t="s">
        <v>249</v>
      </c>
      <c r="E76" s="29" t="s">
        <v>129</v>
      </c>
      <c r="F76" s="29" t="s">
        <v>12</v>
      </c>
      <c r="G76" s="68">
        <f t="shared" si="0"/>
        <v>0</v>
      </c>
      <c r="H76" s="32"/>
    </row>
    <row r="77" spans="1:8" s="33" customFormat="1" ht="15.75" customHeight="1" hidden="1">
      <c r="A77" s="18" t="s">
        <v>35</v>
      </c>
      <c r="B77" s="24"/>
      <c r="C77" s="24">
        <v>992</v>
      </c>
      <c r="D77" s="29" t="s">
        <v>249</v>
      </c>
      <c r="E77" s="29" t="s">
        <v>129</v>
      </c>
      <c r="F77" s="29" t="s">
        <v>36</v>
      </c>
      <c r="G77" s="68">
        <f t="shared" si="0"/>
        <v>0</v>
      </c>
      <c r="H77" s="32"/>
    </row>
    <row r="78" spans="1:8" s="33" customFormat="1" ht="15.75" customHeight="1" hidden="1">
      <c r="A78" s="18" t="s">
        <v>37</v>
      </c>
      <c r="B78" s="24"/>
      <c r="C78" s="24">
        <v>992</v>
      </c>
      <c r="D78" s="29" t="s">
        <v>249</v>
      </c>
      <c r="E78" s="29" t="s">
        <v>129</v>
      </c>
      <c r="F78" s="29" t="s">
        <v>38</v>
      </c>
      <c r="G78" s="68">
        <f t="shared" si="0"/>
        <v>0</v>
      </c>
      <c r="H78" s="32"/>
    </row>
    <row r="79" spans="1:8" s="33" customFormat="1" ht="15.75" customHeight="1" hidden="1">
      <c r="A79" s="18" t="s">
        <v>40</v>
      </c>
      <c r="B79" s="24"/>
      <c r="C79" s="24">
        <v>992</v>
      </c>
      <c r="D79" s="29" t="s">
        <v>249</v>
      </c>
      <c r="E79" s="29" t="s">
        <v>129</v>
      </c>
      <c r="F79" s="29" t="s">
        <v>41</v>
      </c>
      <c r="G79" s="68"/>
      <c r="H79" s="32"/>
    </row>
    <row r="80" spans="1:8" s="16" customFormat="1" ht="14.25">
      <c r="A80" s="20" t="s">
        <v>81</v>
      </c>
      <c r="B80" s="13">
        <v>992</v>
      </c>
      <c r="C80" s="13">
        <v>992</v>
      </c>
      <c r="D80" s="14" t="s">
        <v>82</v>
      </c>
      <c r="E80" s="14" t="s">
        <v>11</v>
      </c>
      <c r="F80" s="14" t="s">
        <v>12</v>
      </c>
      <c r="G80" s="66">
        <f>G81</f>
        <v>301000</v>
      </c>
      <c r="H80" s="15"/>
    </row>
    <row r="81" spans="1:9" ht="15">
      <c r="A81" s="18" t="s">
        <v>83</v>
      </c>
      <c r="B81" s="24">
        <v>992</v>
      </c>
      <c r="C81" s="24">
        <v>992</v>
      </c>
      <c r="D81" s="17" t="s">
        <v>84</v>
      </c>
      <c r="E81" s="17" t="s">
        <v>11</v>
      </c>
      <c r="F81" s="17" t="s">
        <v>12</v>
      </c>
      <c r="G81" s="65">
        <f>G82+G89</f>
        <v>301000</v>
      </c>
      <c r="H81" s="15"/>
      <c r="I81" s="16"/>
    </row>
    <row r="82" spans="1:9" ht="38.25">
      <c r="A82" s="23" t="s">
        <v>85</v>
      </c>
      <c r="B82" s="24">
        <v>992</v>
      </c>
      <c r="C82" s="24">
        <v>992</v>
      </c>
      <c r="D82" s="17" t="s">
        <v>84</v>
      </c>
      <c r="E82" s="17" t="s">
        <v>86</v>
      </c>
      <c r="F82" s="17" t="s">
        <v>12</v>
      </c>
      <c r="G82" s="65">
        <f>G86</f>
        <v>180000</v>
      </c>
      <c r="H82" s="15"/>
      <c r="I82" s="16"/>
    </row>
    <row r="83" spans="1:9" ht="25.5">
      <c r="A83" s="23" t="s">
        <v>87</v>
      </c>
      <c r="B83" s="24"/>
      <c r="C83" s="24">
        <v>992</v>
      </c>
      <c r="D83" s="17" t="s">
        <v>84</v>
      </c>
      <c r="E83" s="17" t="s">
        <v>88</v>
      </c>
      <c r="F83" s="17" t="s">
        <v>12</v>
      </c>
      <c r="G83" s="65">
        <f>G84</f>
        <v>180000</v>
      </c>
      <c r="H83" s="15"/>
      <c r="I83" s="16"/>
    </row>
    <row r="84" spans="1:9" ht="38.25">
      <c r="A84" s="23" t="s">
        <v>150</v>
      </c>
      <c r="B84" s="24"/>
      <c r="C84" s="24">
        <v>992</v>
      </c>
      <c r="D84" s="17" t="s">
        <v>84</v>
      </c>
      <c r="E84" s="17" t="s">
        <v>89</v>
      </c>
      <c r="F84" s="17" t="s">
        <v>12</v>
      </c>
      <c r="G84" s="65">
        <f>G85</f>
        <v>180000</v>
      </c>
      <c r="H84" s="15"/>
      <c r="I84" s="16"/>
    </row>
    <row r="85" spans="1:9" ht="25.5">
      <c r="A85" s="23" t="s">
        <v>90</v>
      </c>
      <c r="B85" s="24"/>
      <c r="C85" s="24">
        <v>992</v>
      </c>
      <c r="D85" s="17" t="s">
        <v>84</v>
      </c>
      <c r="E85" s="17" t="s">
        <v>91</v>
      </c>
      <c r="F85" s="17" t="s">
        <v>12</v>
      </c>
      <c r="G85" s="65">
        <f>G86</f>
        <v>180000</v>
      </c>
      <c r="H85" s="15"/>
      <c r="I85" s="16"/>
    </row>
    <row r="86" spans="1:9" ht="25.5">
      <c r="A86" s="18" t="s">
        <v>35</v>
      </c>
      <c r="B86" s="24">
        <v>992</v>
      </c>
      <c r="C86" s="24">
        <v>992</v>
      </c>
      <c r="D86" s="17" t="s">
        <v>84</v>
      </c>
      <c r="E86" s="17" t="s">
        <v>91</v>
      </c>
      <c r="F86" s="17" t="s">
        <v>36</v>
      </c>
      <c r="G86" s="65">
        <f>G87</f>
        <v>180000</v>
      </c>
      <c r="H86" s="15"/>
      <c r="I86" s="16"/>
    </row>
    <row r="87" spans="1:9" ht="38.25">
      <c r="A87" s="18" t="s">
        <v>37</v>
      </c>
      <c r="B87" s="24">
        <v>992</v>
      </c>
      <c r="C87" s="24">
        <v>992</v>
      </c>
      <c r="D87" s="17" t="s">
        <v>84</v>
      </c>
      <c r="E87" s="17" t="s">
        <v>91</v>
      </c>
      <c r="F87" s="17" t="s">
        <v>38</v>
      </c>
      <c r="G87" s="65">
        <f>G88</f>
        <v>180000</v>
      </c>
      <c r="H87" s="15"/>
      <c r="I87" s="16"/>
    </row>
    <row r="88" spans="1:9" ht="38.25">
      <c r="A88" s="18" t="s">
        <v>40</v>
      </c>
      <c r="B88" s="24"/>
      <c r="C88" s="24">
        <v>992</v>
      </c>
      <c r="D88" s="17" t="s">
        <v>84</v>
      </c>
      <c r="E88" s="17" t="s">
        <v>91</v>
      </c>
      <c r="F88" s="25" t="s">
        <v>41</v>
      </c>
      <c r="G88" s="65">
        <v>180000</v>
      </c>
      <c r="H88" s="15"/>
      <c r="I88" s="16"/>
    </row>
    <row r="89" spans="1:9" ht="38.25">
      <c r="A89" s="18" t="s">
        <v>92</v>
      </c>
      <c r="B89" s="24"/>
      <c r="C89" s="24">
        <v>992</v>
      </c>
      <c r="D89" s="17" t="s">
        <v>84</v>
      </c>
      <c r="E89" s="17" t="s">
        <v>119</v>
      </c>
      <c r="F89" s="25" t="s">
        <v>12</v>
      </c>
      <c r="G89" s="65">
        <f>G93</f>
        <v>121000</v>
      </c>
      <c r="H89" s="15"/>
      <c r="I89" s="16"/>
    </row>
    <row r="90" spans="1:9" ht="38.25">
      <c r="A90" s="18" t="s">
        <v>94</v>
      </c>
      <c r="B90" s="24"/>
      <c r="C90" s="24">
        <v>992</v>
      </c>
      <c r="D90" s="17" t="s">
        <v>84</v>
      </c>
      <c r="E90" s="17" t="s">
        <v>95</v>
      </c>
      <c r="F90" s="25" t="s">
        <v>12</v>
      </c>
      <c r="G90" s="65">
        <f>G91</f>
        <v>121000</v>
      </c>
      <c r="H90" s="15"/>
      <c r="I90" s="16"/>
    </row>
    <row r="91" spans="1:9" ht="25.5">
      <c r="A91" s="23" t="s">
        <v>151</v>
      </c>
      <c r="B91" s="24"/>
      <c r="C91" s="24">
        <v>992</v>
      </c>
      <c r="D91" s="17" t="s">
        <v>84</v>
      </c>
      <c r="E91" s="17" t="s">
        <v>96</v>
      </c>
      <c r="F91" s="25" t="s">
        <v>12</v>
      </c>
      <c r="G91" s="65">
        <f>G92</f>
        <v>121000</v>
      </c>
      <c r="H91" s="15"/>
      <c r="I91" s="16"/>
    </row>
    <row r="92" spans="1:9" ht="25.5">
      <c r="A92" s="18" t="s">
        <v>97</v>
      </c>
      <c r="B92" s="24"/>
      <c r="C92" s="24">
        <v>992</v>
      </c>
      <c r="D92" s="17" t="s">
        <v>84</v>
      </c>
      <c r="E92" s="17" t="s">
        <v>98</v>
      </c>
      <c r="F92" s="25" t="s">
        <v>12</v>
      </c>
      <c r="G92" s="65">
        <f>G93</f>
        <v>121000</v>
      </c>
      <c r="H92" s="15"/>
      <c r="I92" s="16"/>
    </row>
    <row r="93" spans="1:9" ht="25.5">
      <c r="A93" s="18" t="s">
        <v>35</v>
      </c>
      <c r="B93" s="24"/>
      <c r="C93" s="24">
        <v>992</v>
      </c>
      <c r="D93" s="17" t="s">
        <v>84</v>
      </c>
      <c r="E93" s="17" t="s">
        <v>98</v>
      </c>
      <c r="F93" s="25" t="s">
        <v>36</v>
      </c>
      <c r="G93" s="65">
        <f>G94</f>
        <v>121000</v>
      </c>
      <c r="H93" s="15"/>
      <c r="I93" s="16"/>
    </row>
    <row r="94" spans="1:9" ht="38.25">
      <c r="A94" s="18" t="s">
        <v>37</v>
      </c>
      <c r="B94" s="24"/>
      <c r="C94" s="24">
        <v>992</v>
      </c>
      <c r="D94" s="17" t="s">
        <v>84</v>
      </c>
      <c r="E94" s="17" t="s">
        <v>98</v>
      </c>
      <c r="F94" s="25" t="s">
        <v>38</v>
      </c>
      <c r="G94" s="65">
        <f>G95</f>
        <v>121000</v>
      </c>
      <c r="H94" s="15"/>
      <c r="I94" s="16"/>
    </row>
    <row r="95" spans="1:9" ht="38.25">
      <c r="A95" s="18" t="s">
        <v>40</v>
      </c>
      <c r="B95" s="24"/>
      <c r="C95" s="24">
        <v>992</v>
      </c>
      <c r="D95" s="17" t="s">
        <v>84</v>
      </c>
      <c r="E95" s="17" t="s">
        <v>98</v>
      </c>
      <c r="F95" s="25" t="s">
        <v>41</v>
      </c>
      <c r="G95" s="65">
        <v>121000</v>
      </c>
      <c r="H95" s="15"/>
      <c r="I95" s="16"/>
    </row>
    <row r="96" spans="1:9" ht="38.25">
      <c r="A96" s="20" t="s">
        <v>261</v>
      </c>
      <c r="B96" s="24"/>
      <c r="C96" s="13">
        <v>225</v>
      </c>
      <c r="D96" s="14" t="s">
        <v>117</v>
      </c>
      <c r="E96" s="14" t="s">
        <v>11</v>
      </c>
      <c r="F96" s="22" t="s">
        <v>12</v>
      </c>
      <c r="G96" s="66">
        <f>G97</f>
        <v>1983000</v>
      </c>
      <c r="H96" s="15"/>
      <c r="I96" s="16"/>
    </row>
    <row r="97" spans="1:9" ht="15">
      <c r="A97" s="102" t="s">
        <v>253</v>
      </c>
      <c r="B97" s="24"/>
      <c r="C97" s="24">
        <v>225</v>
      </c>
      <c r="D97" s="17" t="s">
        <v>259</v>
      </c>
      <c r="E97" s="17" t="s">
        <v>11</v>
      </c>
      <c r="F97" s="25" t="s">
        <v>12</v>
      </c>
      <c r="G97" s="65">
        <f>G98</f>
        <v>1983000</v>
      </c>
      <c r="H97" s="15"/>
      <c r="I97" s="16"/>
    </row>
    <row r="98" spans="1:9" ht="25.5">
      <c r="A98" s="102" t="s">
        <v>49</v>
      </c>
      <c r="B98" s="24"/>
      <c r="C98" s="24">
        <v>225</v>
      </c>
      <c r="D98" s="17" t="s">
        <v>259</v>
      </c>
      <c r="E98" s="103" t="s">
        <v>15</v>
      </c>
      <c r="F98" s="103" t="s">
        <v>12</v>
      </c>
      <c r="G98" s="65">
        <f>G99</f>
        <v>1983000</v>
      </c>
      <c r="H98" s="15"/>
      <c r="I98" s="16"/>
    </row>
    <row r="99" spans="1:9" ht="25.5">
      <c r="A99" s="102" t="s">
        <v>59</v>
      </c>
      <c r="B99" s="24"/>
      <c r="C99" s="24">
        <v>225</v>
      </c>
      <c r="D99" s="17" t="s">
        <v>259</v>
      </c>
      <c r="E99" s="103" t="s">
        <v>17</v>
      </c>
      <c r="F99" s="103" t="s">
        <v>12</v>
      </c>
      <c r="G99" s="65">
        <f>G100</f>
        <v>1983000</v>
      </c>
      <c r="H99" s="15"/>
      <c r="I99" s="16"/>
    </row>
    <row r="100" spans="1:9" ht="25.5">
      <c r="A100" s="102" t="s">
        <v>255</v>
      </c>
      <c r="B100" s="24"/>
      <c r="C100" s="24">
        <v>225</v>
      </c>
      <c r="D100" s="17" t="s">
        <v>259</v>
      </c>
      <c r="E100" s="103" t="s">
        <v>260</v>
      </c>
      <c r="F100" s="103" t="s">
        <v>12</v>
      </c>
      <c r="G100" s="65">
        <f>G101+G106+G110</f>
        <v>1983000</v>
      </c>
      <c r="H100" s="15"/>
      <c r="I100" s="16"/>
    </row>
    <row r="101" spans="1:9" ht="63.75">
      <c r="A101" s="104" t="s">
        <v>256</v>
      </c>
      <c r="B101" s="24"/>
      <c r="C101" s="24">
        <v>225</v>
      </c>
      <c r="D101" s="17" t="s">
        <v>259</v>
      </c>
      <c r="E101" s="103" t="s">
        <v>260</v>
      </c>
      <c r="F101" s="103" t="s">
        <v>21</v>
      </c>
      <c r="G101" s="65">
        <f>G102</f>
        <v>1550300</v>
      </c>
      <c r="H101" s="15"/>
      <c r="I101" s="16"/>
    </row>
    <row r="102" spans="1:9" ht="25.5">
      <c r="A102" s="104" t="s">
        <v>257</v>
      </c>
      <c r="B102" s="24"/>
      <c r="C102" s="24">
        <v>225</v>
      </c>
      <c r="D102" s="17" t="s">
        <v>259</v>
      </c>
      <c r="E102" s="103" t="s">
        <v>260</v>
      </c>
      <c r="F102" s="103" t="s">
        <v>51</v>
      </c>
      <c r="G102" s="65">
        <f>G103+G105+G104</f>
        <v>1550300</v>
      </c>
      <c r="H102" s="15"/>
      <c r="I102" s="16"/>
    </row>
    <row r="103" spans="1:9" ht="15">
      <c r="A103" s="18" t="s">
        <v>138</v>
      </c>
      <c r="B103" s="24"/>
      <c r="C103" s="24">
        <v>225</v>
      </c>
      <c r="D103" s="17" t="s">
        <v>259</v>
      </c>
      <c r="E103" s="103" t="s">
        <v>260</v>
      </c>
      <c r="F103" s="103" t="s">
        <v>53</v>
      </c>
      <c r="G103" s="65">
        <v>1189700</v>
      </c>
      <c r="H103" s="15"/>
      <c r="I103" s="16"/>
    </row>
    <row r="104" spans="1:9" ht="25.5">
      <c r="A104" s="109" t="s">
        <v>269</v>
      </c>
      <c r="B104" s="24"/>
      <c r="C104" s="24">
        <v>225</v>
      </c>
      <c r="D104" s="17" t="s">
        <v>259</v>
      </c>
      <c r="E104" s="103" t="s">
        <v>260</v>
      </c>
      <c r="F104" s="103" t="s">
        <v>268</v>
      </c>
      <c r="G104" s="65">
        <v>11000</v>
      </c>
      <c r="H104" s="15"/>
      <c r="I104" s="16"/>
    </row>
    <row r="105" spans="1:9" ht="38.25">
      <c r="A105" s="72" t="s">
        <v>141</v>
      </c>
      <c r="B105" s="24"/>
      <c r="C105" s="24">
        <v>225</v>
      </c>
      <c r="D105" s="17" t="s">
        <v>259</v>
      </c>
      <c r="E105" s="103" t="s">
        <v>260</v>
      </c>
      <c r="F105" s="103" t="s">
        <v>111</v>
      </c>
      <c r="G105" s="65">
        <v>349600</v>
      </c>
      <c r="H105" s="15"/>
      <c r="I105" s="16"/>
    </row>
    <row r="106" spans="1:9" ht="25.5">
      <c r="A106" s="104" t="s">
        <v>35</v>
      </c>
      <c r="B106" s="24"/>
      <c r="C106" s="24">
        <v>225</v>
      </c>
      <c r="D106" s="17" t="s">
        <v>259</v>
      </c>
      <c r="E106" s="103" t="s">
        <v>260</v>
      </c>
      <c r="F106" s="103" t="s">
        <v>36</v>
      </c>
      <c r="G106" s="65">
        <f>G107</f>
        <v>430300</v>
      </c>
      <c r="H106" s="15"/>
      <c r="I106" s="16"/>
    </row>
    <row r="107" spans="1:9" ht="38.25">
      <c r="A107" s="104" t="s">
        <v>258</v>
      </c>
      <c r="B107" s="24"/>
      <c r="C107" s="24">
        <v>225</v>
      </c>
      <c r="D107" s="17" t="s">
        <v>259</v>
      </c>
      <c r="E107" s="103" t="s">
        <v>260</v>
      </c>
      <c r="F107" s="105" t="s">
        <v>38</v>
      </c>
      <c r="G107" s="65">
        <f>G108+G109</f>
        <v>430300</v>
      </c>
      <c r="H107" s="15"/>
      <c r="I107" s="16"/>
    </row>
    <row r="108" spans="1:9" ht="25.5" hidden="1">
      <c r="A108" s="18" t="s">
        <v>54</v>
      </c>
      <c r="B108" s="24"/>
      <c r="C108" s="24">
        <v>225</v>
      </c>
      <c r="D108" s="17" t="s">
        <v>259</v>
      </c>
      <c r="E108" s="103" t="s">
        <v>260</v>
      </c>
      <c r="F108" s="105" t="s">
        <v>39</v>
      </c>
      <c r="G108" s="65">
        <v>0</v>
      </c>
      <c r="H108" s="15"/>
      <c r="I108" s="16"/>
    </row>
    <row r="109" spans="1:9" ht="38.25">
      <c r="A109" s="18" t="s">
        <v>40</v>
      </c>
      <c r="B109" s="24"/>
      <c r="C109" s="24">
        <v>225</v>
      </c>
      <c r="D109" s="17" t="s">
        <v>259</v>
      </c>
      <c r="E109" s="103" t="s">
        <v>260</v>
      </c>
      <c r="F109" s="105" t="s">
        <v>41</v>
      </c>
      <c r="G109" s="65">
        <v>430300</v>
      </c>
      <c r="H109" s="15"/>
      <c r="I109" s="16"/>
    </row>
    <row r="110" spans="1:9" ht="15">
      <c r="A110" s="18" t="s">
        <v>42</v>
      </c>
      <c r="B110" s="24"/>
      <c r="C110" s="24">
        <v>225</v>
      </c>
      <c r="D110" s="17" t="s">
        <v>259</v>
      </c>
      <c r="E110" s="103" t="s">
        <v>260</v>
      </c>
      <c r="F110" s="105" t="s">
        <v>43</v>
      </c>
      <c r="G110" s="65">
        <f>G111</f>
        <v>2400</v>
      </c>
      <c r="H110" s="15"/>
      <c r="I110" s="16"/>
    </row>
    <row r="111" spans="1:9" ht="15">
      <c r="A111" s="18" t="s">
        <v>44</v>
      </c>
      <c r="B111" s="24"/>
      <c r="C111" s="24">
        <v>225</v>
      </c>
      <c r="D111" s="17" t="s">
        <v>259</v>
      </c>
      <c r="E111" s="103" t="s">
        <v>260</v>
      </c>
      <c r="F111" s="105" t="s">
        <v>45</v>
      </c>
      <c r="G111" s="65">
        <f>G112</f>
        <v>2400</v>
      </c>
      <c r="H111" s="15"/>
      <c r="I111" s="16"/>
    </row>
    <row r="112" spans="1:9" ht="15">
      <c r="A112" s="18" t="s">
        <v>143</v>
      </c>
      <c r="B112" s="24"/>
      <c r="C112" s="24">
        <v>225</v>
      </c>
      <c r="D112" s="17" t="s">
        <v>259</v>
      </c>
      <c r="E112" s="103" t="s">
        <v>260</v>
      </c>
      <c r="F112" s="105" t="s">
        <v>48</v>
      </c>
      <c r="G112" s="65">
        <v>2400</v>
      </c>
      <c r="H112" s="15"/>
      <c r="I112" s="16"/>
    </row>
    <row r="113" spans="1:8" s="16" customFormat="1" ht="14.25">
      <c r="A113" s="36" t="s">
        <v>120</v>
      </c>
      <c r="B113" s="13"/>
      <c r="C113" s="13">
        <v>997</v>
      </c>
      <c r="D113" s="14" t="s">
        <v>117</v>
      </c>
      <c r="E113" s="14" t="s">
        <v>11</v>
      </c>
      <c r="F113" s="22" t="s">
        <v>12</v>
      </c>
      <c r="G113" s="66">
        <f>G114</f>
        <v>2733000</v>
      </c>
      <c r="H113" s="15"/>
    </row>
    <row r="114" spans="1:8" s="16" customFormat="1" ht="14.25">
      <c r="A114" s="54" t="s">
        <v>99</v>
      </c>
      <c r="B114" s="24">
        <v>992</v>
      </c>
      <c r="C114" s="24">
        <v>997</v>
      </c>
      <c r="D114" s="40" t="s">
        <v>100</v>
      </c>
      <c r="E114" s="14" t="s">
        <v>11</v>
      </c>
      <c r="F114" s="41" t="s">
        <v>12</v>
      </c>
      <c r="G114" s="65">
        <f>G115</f>
        <v>2733000</v>
      </c>
      <c r="H114" s="15"/>
    </row>
    <row r="115" spans="1:9" ht="15">
      <c r="A115" s="39" t="s">
        <v>101</v>
      </c>
      <c r="B115" s="24">
        <v>997</v>
      </c>
      <c r="C115" s="24">
        <v>997</v>
      </c>
      <c r="D115" s="40" t="s">
        <v>102</v>
      </c>
      <c r="E115" s="14" t="s">
        <v>11</v>
      </c>
      <c r="F115" s="41" t="s">
        <v>12</v>
      </c>
      <c r="G115" s="65">
        <f>G116+G132</f>
        <v>2733000</v>
      </c>
      <c r="H115" s="15"/>
      <c r="I115" s="16"/>
    </row>
    <row r="116" spans="1:9" ht="38.25" customHeight="1">
      <c r="A116" s="23" t="s">
        <v>103</v>
      </c>
      <c r="B116" s="24">
        <v>997</v>
      </c>
      <c r="C116" s="24">
        <v>997</v>
      </c>
      <c r="D116" s="40" t="s">
        <v>102</v>
      </c>
      <c r="E116" s="40" t="s">
        <v>104</v>
      </c>
      <c r="F116" s="41" t="s">
        <v>12</v>
      </c>
      <c r="G116" s="65">
        <f>G120+G124+G127</f>
        <v>2733000</v>
      </c>
      <c r="H116" s="15"/>
      <c r="I116" s="16"/>
    </row>
    <row r="117" spans="1:9" ht="28.5" customHeight="1">
      <c r="A117" s="23" t="s">
        <v>105</v>
      </c>
      <c r="B117" s="24"/>
      <c r="C117" s="24">
        <v>997</v>
      </c>
      <c r="D117" s="40" t="s">
        <v>102</v>
      </c>
      <c r="E117" s="40" t="s">
        <v>106</v>
      </c>
      <c r="F117" s="41" t="s">
        <v>12</v>
      </c>
      <c r="G117" s="65">
        <f>G118</f>
        <v>2733000</v>
      </c>
      <c r="H117" s="15"/>
      <c r="I117" s="16"/>
    </row>
    <row r="118" spans="1:9" ht="27.75" customHeight="1">
      <c r="A118" s="23" t="s">
        <v>107</v>
      </c>
      <c r="B118" s="24"/>
      <c r="C118" s="24">
        <v>997</v>
      </c>
      <c r="D118" s="40" t="s">
        <v>102</v>
      </c>
      <c r="E118" s="40" t="s">
        <v>108</v>
      </c>
      <c r="F118" s="41" t="s">
        <v>12</v>
      </c>
      <c r="G118" s="65">
        <f>G119</f>
        <v>2733000</v>
      </c>
      <c r="H118" s="15"/>
      <c r="I118" s="16"/>
    </row>
    <row r="119" spans="1:9" ht="24" customHeight="1">
      <c r="A119" s="23" t="s">
        <v>109</v>
      </c>
      <c r="B119" s="24"/>
      <c r="C119" s="24">
        <v>997</v>
      </c>
      <c r="D119" s="40" t="s">
        <v>102</v>
      </c>
      <c r="E119" s="40" t="s">
        <v>110</v>
      </c>
      <c r="F119" s="41" t="s">
        <v>12</v>
      </c>
      <c r="G119" s="65">
        <f>G120+G124+G127</f>
        <v>2733000</v>
      </c>
      <c r="H119" s="15"/>
      <c r="I119" s="16"/>
    </row>
    <row r="120" spans="1:9" ht="63.75">
      <c r="A120" s="18" t="s">
        <v>20</v>
      </c>
      <c r="B120" s="24">
        <v>997</v>
      </c>
      <c r="C120" s="24">
        <v>997</v>
      </c>
      <c r="D120" s="40" t="s">
        <v>102</v>
      </c>
      <c r="E120" s="40" t="s">
        <v>110</v>
      </c>
      <c r="F120" s="41" t="s">
        <v>21</v>
      </c>
      <c r="G120" s="65">
        <f>G121</f>
        <v>1990000</v>
      </c>
      <c r="H120" s="15"/>
      <c r="I120" s="16"/>
    </row>
    <row r="121" spans="1:9" ht="15">
      <c r="A121" s="35" t="s">
        <v>50</v>
      </c>
      <c r="B121" s="24"/>
      <c r="C121" s="24">
        <v>997</v>
      </c>
      <c r="D121" s="40" t="s">
        <v>102</v>
      </c>
      <c r="E121" s="40" t="s">
        <v>110</v>
      </c>
      <c r="F121" s="41" t="s">
        <v>51</v>
      </c>
      <c r="G121" s="65">
        <f>G122+G123</f>
        <v>1990000</v>
      </c>
      <c r="H121" s="15"/>
      <c r="I121" s="16"/>
    </row>
    <row r="122" spans="1:9" ht="15">
      <c r="A122" s="18" t="s">
        <v>142</v>
      </c>
      <c r="B122" s="24"/>
      <c r="C122" s="24">
        <v>997</v>
      </c>
      <c r="D122" s="40" t="s">
        <v>102</v>
      </c>
      <c r="E122" s="40" t="s">
        <v>110</v>
      </c>
      <c r="F122" s="41" t="s">
        <v>53</v>
      </c>
      <c r="G122" s="65">
        <v>1530000</v>
      </c>
      <c r="H122" s="15"/>
      <c r="I122" s="16"/>
    </row>
    <row r="123" spans="1:9" ht="38.25">
      <c r="A123" s="72" t="s">
        <v>141</v>
      </c>
      <c r="B123" s="24"/>
      <c r="C123" s="24">
        <v>997</v>
      </c>
      <c r="D123" s="40" t="s">
        <v>102</v>
      </c>
      <c r="E123" s="40" t="s">
        <v>110</v>
      </c>
      <c r="F123" s="41" t="s">
        <v>111</v>
      </c>
      <c r="G123" s="65">
        <v>460000</v>
      </c>
      <c r="H123" s="15"/>
      <c r="I123" s="16"/>
    </row>
    <row r="124" spans="1:9" ht="25.5">
      <c r="A124" s="18" t="s">
        <v>35</v>
      </c>
      <c r="B124" s="24"/>
      <c r="C124" s="24">
        <v>997</v>
      </c>
      <c r="D124" s="40" t="s">
        <v>102</v>
      </c>
      <c r="E124" s="40" t="s">
        <v>110</v>
      </c>
      <c r="F124" s="41" t="s">
        <v>36</v>
      </c>
      <c r="G124" s="65">
        <f>G125</f>
        <v>741000</v>
      </c>
      <c r="H124" s="15"/>
      <c r="I124" s="16"/>
    </row>
    <row r="125" spans="1:9" ht="38.25">
      <c r="A125" s="18" t="s">
        <v>37</v>
      </c>
      <c r="B125" s="24"/>
      <c r="C125" s="24">
        <v>997</v>
      </c>
      <c r="D125" s="40" t="s">
        <v>102</v>
      </c>
      <c r="E125" s="40" t="s">
        <v>110</v>
      </c>
      <c r="F125" s="41" t="s">
        <v>38</v>
      </c>
      <c r="G125" s="65">
        <f>G126</f>
        <v>741000</v>
      </c>
      <c r="H125" s="15"/>
      <c r="I125" s="16"/>
    </row>
    <row r="126" spans="1:9" ht="38.25">
      <c r="A126" s="18" t="s">
        <v>40</v>
      </c>
      <c r="B126" s="24"/>
      <c r="C126" s="24">
        <v>997</v>
      </c>
      <c r="D126" s="40" t="s">
        <v>102</v>
      </c>
      <c r="E126" s="40" t="s">
        <v>110</v>
      </c>
      <c r="F126" s="41" t="s">
        <v>41</v>
      </c>
      <c r="G126" s="65">
        <v>741000</v>
      </c>
      <c r="H126" s="15"/>
      <c r="I126" s="16"/>
    </row>
    <row r="127" spans="1:9" ht="15">
      <c r="A127" s="18" t="s">
        <v>42</v>
      </c>
      <c r="B127" s="24">
        <v>997</v>
      </c>
      <c r="C127" s="24">
        <v>997</v>
      </c>
      <c r="D127" s="40" t="s">
        <v>102</v>
      </c>
      <c r="E127" s="40" t="s">
        <v>110</v>
      </c>
      <c r="F127" s="41" t="s">
        <v>43</v>
      </c>
      <c r="G127" s="65">
        <f>G128</f>
        <v>2000</v>
      </c>
      <c r="H127" s="15"/>
      <c r="I127" s="16"/>
    </row>
    <row r="128" spans="1:9" ht="15">
      <c r="A128" s="18" t="s">
        <v>44</v>
      </c>
      <c r="B128" s="24"/>
      <c r="C128" s="24">
        <v>997</v>
      </c>
      <c r="D128" s="40" t="s">
        <v>102</v>
      </c>
      <c r="E128" s="40" t="s">
        <v>110</v>
      </c>
      <c r="F128" s="41" t="s">
        <v>45</v>
      </c>
      <c r="G128" s="65">
        <f>G129+G130+G131</f>
        <v>2000</v>
      </c>
      <c r="H128" s="15"/>
      <c r="I128" s="16"/>
    </row>
    <row r="129" spans="1:9" ht="25.5" hidden="1">
      <c r="A129" s="18" t="s">
        <v>46</v>
      </c>
      <c r="B129" s="24"/>
      <c r="C129" s="24">
        <v>997</v>
      </c>
      <c r="D129" s="40" t="s">
        <v>102</v>
      </c>
      <c r="E129" s="40" t="s">
        <v>110</v>
      </c>
      <c r="F129" s="41" t="s">
        <v>47</v>
      </c>
      <c r="G129" s="65">
        <v>0</v>
      </c>
      <c r="H129" s="15"/>
      <c r="I129" s="16"/>
    </row>
    <row r="130" spans="1:9" ht="15">
      <c r="A130" s="18" t="s">
        <v>147</v>
      </c>
      <c r="B130" s="24"/>
      <c r="C130" s="24">
        <v>997</v>
      </c>
      <c r="D130" s="40" t="s">
        <v>102</v>
      </c>
      <c r="E130" s="40" t="s">
        <v>110</v>
      </c>
      <c r="F130" s="41" t="s">
        <v>48</v>
      </c>
      <c r="G130" s="65">
        <v>2000</v>
      </c>
      <c r="H130" s="15"/>
      <c r="I130" s="16"/>
    </row>
    <row r="131" spans="1:9" ht="15" hidden="1">
      <c r="A131" s="18" t="s">
        <v>145</v>
      </c>
      <c r="B131" s="24"/>
      <c r="C131" s="24">
        <v>997</v>
      </c>
      <c r="D131" s="40" t="s">
        <v>102</v>
      </c>
      <c r="E131" s="40" t="s">
        <v>110</v>
      </c>
      <c r="F131" s="41" t="s">
        <v>144</v>
      </c>
      <c r="G131" s="65"/>
      <c r="H131" s="15"/>
      <c r="I131" s="16"/>
    </row>
    <row r="132" spans="1:9" s="48" customFormat="1" ht="25.5" customHeight="1" hidden="1">
      <c r="A132" s="42" t="s">
        <v>112</v>
      </c>
      <c r="B132" s="43">
        <v>997</v>
      </c>
      <c r="C132" s="43"/>
      <c r="D132" s="44" t="s">
        <v>102</v>
      </c>
      <c r="E132" s="44" t="s">
        <v>113</v>
      </c>
      <c r="F132" s="45" t="s">
        <v>12</v>
      </c>
      <c r="G132" s="69">
        <f>G134+G137</f>
        <v>0</v>
      </c>
      <c r="H132" s="46"/>
      <c r="I132" s="47"/>
    </row>
    <row r="133" spans="1:9" s="48" customFormat="1" ht="63.75" customHeight="1" hidden="1">
      <c r="A133" s="18" t="s">
        <v>20</v>
      </c>
      <c r="B133" s="43"/>
      <c r="C133" s="43"/>
      <c r="D133" s="44" t="s">
        <v>102</v>
      </c>
      <c r="E133" s="44" t="s">
        <v>113</v>
      </c>
      <c r="F133" s="45" t="s">
        <v>21</v>
      </c>
      <c r="G133" s="69"/>
      <c r="H133" s="46"/>
      <c r="I133" s="47"/>
    </row>
    <row r="134" spans="1:9" ht="15" customHeight="1" hidden="1">
      <c r="A134" s="35" t="s">
        <v>50</v>
      </c>
      <c r="B134" s="24"/>
      <c r="C134" s="24"/>
      <c r="D134" s="40" t="s">
        <v>102</v>
      </c>
      <c r="E134" s="40" t="s">
        <v>113</v>
      </c>
      <c r="F134" s="41" t="s">
        <v>51</v>
      </c>
      <c r="G134" s="65">
        <f>G135</f>
        <v>0</v>
      </c>
      <c r="H134" s="15"/>
      <c r="I134" s="16"/>
    </row>
    <row r="135" spans="1:9" ht="25.5" customHeight="1" hidden="1">
      <c r="A135" s="18" t="s">
        <v>52</v>
      </c>
      <c r="B135" s="24"/>
      <c r="C135" s="24"/>
      <c r="D135" s="40" t="s">
        <v>102</v>
      </c>
      <c r="E135" s="40" t="s">
        <v>113</v>
      </c>
      <c r="F135" s="41" t="s">
        <v>53</v>
      </c>
      <c r="G135" s="65"/>
      <c r="H135" s="15"/>
      <c r="I135" s="16"/>
    </row>
    <row r="136" spans="1:9" ht="25.5" customHeight="1" hidden="1">
      <c r="A136" s="18" t="s">
        <v>35</v>
      </c>
      <c r="B136" s="24"/>
      <c r="C136" s="24"/>
      <c r="D136" s="40" t="s">
        <v>102</v>
      </c>
      <c r="E136" s="40" t="s">
        <v>113</v>
      </c>
      <c r="F136" s="41" t="s">
        <v>36</v>
      </c>
      <c r="G136" s="65"/>
      <c r="H136" s="15"/>
      <c r="I136" s="16"/>
    </row>
    <row r="137" spans="1:9" ht="25.5" customHeight="1" hidden="1">
      <c r="A137" s="18" t="s">
        <v>37</v>
      </c>
      <c r="B137" s="24"/>
      <c r="C137" s="24"/>
      <c r="D137" s="40" t="s">
        <v>102</v>
      </c>
      <c r="E137" s="40" t="s">
        <v>113</v>
      </c>
      <c r="F137" s="41" t="s">
        <v>38</v>
      </c>
      <c r="G137" s="65">
        <f>G138</f>
        <v>0</v>
      </c>
      <c r="H137" s="15"/>
      <c r="I137" s="16"/>
    </row>
    <row r="138" spans="1:9" ht="25.5" customHeight="1" hidden="1">
      <c r="A138" s="18" t="s">
        <v>40</v>
      </c>
      <c r="B138" s="24"/>
      <c r="C138" s="24"/>
      <c r="D138" s="40" t="s">
        <v>102</v>
      </c>
      <c r="E138" s="40" t="s">
        <v>113</v>
      </c>
      <c r="F138" s="41" t="s">
        <v>41</v>
      </c>
      <c r="G138" s="65"/>
      <c r="H138" s="15"/>
      <c r="I138" s="16"/>
    </row>
    <row r="139" spans="1:9" ht="15" customHeight="1" hidden="1">
      <c r="A139" s="18"/>
      <c r="B139" s="24"/>
      <c r="C139" s="24"/>
      <c r="D139" s="40"/>
      <c r="E139" s="40"/>
      <c r="F139" s="41"/>
      <c r="G139" s="65"/>
      <c r="H139" s="15"/>
      <c r="I139" s="16"/>
    </row>
    <row r="140" spans="1:9" ht="15">
      <c r="A140" s="62" t="s">
        <v>114</v>
      </c>
      <c r="B140" s="63"/>
      <c r="C140" s="63"/>
      <c r="D140" s="63"/>
      <c r="E140" s="63"/>
      <c r="F140" s="64"/>
      <c r="G140" s="65">
        <f>G11+G43+G55+G80+G114+G64+G96</f>
        <v>7500000</v>
      </c>
      <c r="H140" s="15"/>
      <c r="I140" s="16"/>
    </row>
    <row r="141" spans="1:9" ht="15.75">
      <c r="A141" s="3"/>
      <c r="B141" s="3"/>
      <c r="C141" s="3"/>
      <c r="D141" s="1"/>
      <c r="E141" s="1"/>
      <c r="F141" s="1"/>
      <c r="G141" s="49"/>
      <c r="H141" s="15"/>
      <c r="I141" s="16"/>
    </row>
    <row r="142" spans="1:7" ht="15.75">
      <c r="A142" s="3"/>
      <c r="B142" s="3"/>
      <c r="C142" s="3"/>
      <c r="D142" s="1"/>
      <c r="E142" s="1"/>
      <c r="F142" s="1"/>
      <c r="G142" s="49"/>
    </row>
    <row r="143" spans="1:7" ht="15.75">
      <c r="A143" s="3"/>
      <c r="B143" s="3"/>
      <c r="C143" s="3"/>
      <c r="D143" s="1"/>
      <c r="E143" s="1"/>
      <c r="F143" s="1"/>
      <c r="G143" s="49"/>
    </row>
    <row r="144" spans="1:7" ht="15.75">
      <c r="A144" s="3"/>
      <c r="B144" s="3"/>
      <c r="C144" s="3"/>
      <c r="D144" s="1"/>
      <c r="E144" s="1"/>
      <c r="F144" s="1"/>
      <c r="G144" s="49"/>
    </row>
    <row r="145" spans="1:7" ht="15.75">
      <c r="A145" s="3"/>
      <c r="B145" s="3"/>
      <c r="C145" s="3"/>
      <c r="D145" s="1"/>
      <c r="E145" s="1"/>
      <c r="F145" s="1"/>
      <c r="G145" s="49"/>
    </row>
    <row r="146" spans="1:7" ht="15.75">
      <c r="A146" s="3"/>
      <c r="B146" s="3"/>
      <c r="C146" s="3"/>
      <c r="D146" s="1"/>
      <c r="E146" s="1"/>
      <c r="F146" s="1"/>
      <c r="G146" s="49"/>
    </row>
    <row r="147" spans="1:7" ht="15.75">
      <c r="A147" s="3"/>
      <c r="B147" s="3"/>
      <c r="C147" s="3"/>
      <c r="D147" s="1"/>
      <c r="E147" s="1"/>
      <c r="F147" s="1"/>
      <c r="G147" s="49"/>
    </row>
    <row r="148" spans="1:7" ht="15.75">
      <c r="A148" s="3"/>
      <c r="B148" s="3"/>
      <c r="C148" s="3"/>
      <c r="D148" s="1"/>
      <c r="E148" s="1"/>
      <c r="F148" s="1"/>
      <c r="G148" s="49"/>
    </row>
    <row r="149" spans="1:7" ht="15.75">
      <c r="A149" s="3"/>
      <c r="B149" s="3"/>
      <c r="C149" s="3"/>
      <c r="D149" s="1"/>
      <c r="E149" s="1"/>
      <c r="F149" s="1"/>
      <c r="G149" s="49"/>
    </row>
    <row r="150" spans="1:7" ht="15.75">
      <c r="A150" s="3"/>
      <c r="B150" s="3"/>
      <c r="C150" s="3"/>
      <c r="D150" s="1"/>
      <c r="E150" s="1"/>
      <c r="F150" s="1"/>
      <c r="G150" s="49"/>
    </row>
    <row r="151" spans="1:7" ht="15.75">
      <c r="A151" s="3"/>
      <c r="B151" s="3"/>
      <c r="C151" s="3"/>
      <c r="D151" s="1"/>
      <c r="E151" s="1"/>
      <c r="F151" s="1"/>
      <c r="G151" s="49"/>
    </row>
    <row r="152" spans="1:7" ht="15.75">
      <c r="A152" s="3"/>
      <c r="B152" s="3"/>
      <c r="C152" s="3"/>
      <c r="D152" s="1"/>
      <c r="E152" s="1"/>
      <c r="F152" s="1"/>
      <c r="G152" s="49"/>
    </row>
    <row r="153" spans="1:7" ht="15.75">
      <c r="A153" s="3"/>
      <c r="B153" s="3"/>
      <c r="C153" s="3"/>
      <c r="D153" s="1"/>
      <c r="E153" s="1"/>
      <c r="F153" s="1"/>
      <c r="G153" s="49"/>
    </row>
    <row r="154" spans="1:7" ht="15.75">
      <c r="A154" s="3"/>
      <c r="B154" s="3"/>
      <c r="C154" s="3"/>
      <c r="D154" s="1"/>
      <c r="E154" s="1"/>
      <c r="F154" s="1"/>
      <c r="G154" s="49"/>
    </row>
    <row r="155" spans="1:7" ht="15.75">
      <c r="A155" s="3"/>
      <c r="B155" s="3"/>
      <c r="C155" s="3"/>
      <c r="D155" s="1"/>
      <c r="E155" s="1"/>
      <c r="F155" s="1"/>
      <c r="G155" s="49"/>
    </row>
    <row r="156" spans="1:7" ht="15.75">
      <c r="A156" s="3"/>
      <c r="B156" s="3"/>
      <c r="C156" s="3"/>
      <c r="D156" s="1"/>
      <c r="E156" s="1"/>
      <c r="F156" s="1"/>
      <c r="G156" s="49"/>
    </row>
    <row r="157" spans="1:7" ht="15.75">
      <c r="A157" s="3"/>
      <c r="B157" s="3"/>
      <c r="C157" s="3"/>
      <c r="D157" s="1"/>
      <c r="E157" s="1"/>
      <c r="F157" s="1"/>
      <c r="G157" s="49"/>
    </row>
    <row r="158" spans="1:7" ht="15.75">
      <c r="A158" s="3"/>
      <c r="B158" s="3"/>
      <c r="C158" s="3"/>
      <c r="D158" s="1"/>
      <c r="E158" s="1"/>
      <c r="F158" s="1"/>
      <c r="G158" s="49"/>
    </row>
    <row r="159" spans="1:7" ht="15.75">
      <c r="A159" s="3"/>
      <c r="B159" s="3"/>
      <c r="C159" s="3"/>
      <c r="D159" s="1"/>
      <c r="E159" s="1"/>
      <c r="F159" s="1"/>
      <c r="G159" s="49"/>
    </row>
    <row r="160" spans="1:7" ht="15.75">
      <c r="A160" s="3"/>
      <c r="B160" s="3"/>
      <c r="C160" s="3"/>
      <c r="D160" s="1"/>
      <c r="E160" s="1"/>
      <c r="F160" s="1"/>
      <c r="G160" s="49"/>
    </row>
    <row r="161" spans="1:7" ht="15.75">
      <c r="A161" s="3"/>
      <c r="B161" s="3"/>
      <c r="C161" s="3"/>
      <c r="D161" s="1"/>
      <c r="E161" s="1"/>
      <c r="F161" s="1"/>
      <c r="G161" s="49"/>
    </row>
    <row r="162" spans="1:7" ht="15.75">
      <c r="A162" s="3"/>
      <c r="B162" s="3"/>
      <c r="C162" s="3"/>
      <c r="D162" s="1"/>
      <c r="E162" s="1"/>
      <c r="F162" s="1"/>
      <c r="G162" s="49"/>
    </row>
    <row r="163" spans="1:7" ht="15.75">
      <c r="A163" s="3"/>
      <c r="B163" s="3"/>
      <c r="C163" s="3"/>
      <c r="D163" s="1"/>
      <c r="E163" s="1"/>
      <c r="F163" s="1"/>
      <c r="G163" s="49"/>
    </row>
    <row r="164" spans="1:7" ht="15.75">
      <c r="A164" s="3"/>
      <c r="B164" s="3"/>
      <c r="C164" s="3"/>
      <c r="D164" s="1"/>
      <c r="E164" s="1"/>
      <c r="F164" s="1"/>
      <c r="G164" s="49"/>
    </row>
    <row r="165" spans="1:7" ht="15.75">
      <c r="A165" s="3"/>
      <c r="B165" s="3"/>
      <c r="C165" s="3"/>
      <c r="D165" s="1"/>
      <c r="E165" s="1"/>
      <c r="F165" s="1"/>
      <c r="G165" s="49"/>
    </row>
    <row r="166" spans="1:7" ht="15.75">
      <c r="A166" s="3"/>
      <c r="B166" s="3"/>
      <c r="C166" s="3"/>
      <c r="D166" s="1"/>
      <c r="E166" s="1"/>
      <c r="F166" s="1"/>
      <c r="G166" s="49"/>
    </row>
    <row r="167" spans="1:7" ht="15.75">
      <c r="A167" s="3"/>
      <c r="B167" s="3"/>
      <c r="C167" s="3"/>
      <c r="D167" s="1"/>
      <c r="E167" s="1"/>
      <c r="F167" s="1"/>
      <c r="G167" s="49"/>
    </row>
    <row r="168" spans="1:7" ht="15.75">
      <c r="A168" s="3"/>
      <c r="B168" s="3"/>
      <c r="C168" s="3"/>
      <c r="D168" s="1"/>
      <c r="E168" s="1"/>
      <c r="F168" s="1"/>
      <c r="G168" s="49"/>
    </row>
    <row r="169" spans="1:7" ht="15.75">
      <c r="A169" s="3"/>
      <c r="B169" s="3"/>
      <c r="C169" s="3"/>
      <c r="D169" s="1"/>
      <c r="E169" s="1"/>
      <c r="F169" s="1"/>
      <c r="G169" s="49"/>
    </row>
    <row r="170" spans="1:7" ht="15.75">
      <c r="A170" s="3"/>
      <c r="B170" s="3"/>
      <c r="C170" s="3"/>
      <c r="D170" s="1"/>
      <c r="E170" s="1"/>
      <c r="F170" s="1"/>
      <c r="G170" s="49"/>
    </row>
    <row r="171" spans="1:7" ht="15.75">
      <c r="A171" s="3"/>
      <c r="B171" s="3"/>
      <c r="C171" s="3"/>
      <c r="D171" s="1"/>
      <c r="E171" s="1"/>
      <c r="F171" s="1"/>
      <c r="G171" s="49"/>
    </row>
    <row r="172" spans="1:7" ht="15.75">
      <c r="A172" s="3"/>
      <c r="B172" s="3"/>
      <c r="C172" s="3"/>
      <c r="D172" s="1"/>
      <c r="E172" s="1"/>
      <c r="F172" s="1"/>
      <c r="G172" s="49"/>
    </row>
    <row r="173" spans="1:7" ht="15.75">
      <c r="A173" s="3"/>
      <c r="B173" s="3"/>
      <c r="C173" s="3"/>
      <c r="D173" s="1"/>
      <c r="E173" s="1"/>
      <c r="F173" s="1"/>
      <c r="G173" s="49"/>
    </row>
    <row r="174" spans="1:7" ht="15.75">
      <c r="A174" s="3"/>
      <c r="B174" s="3"/>
      <c r="C174" s="3"/>
      <c r="D174" s="1"/>
      <c r="E174" s="1"/>
      <c r="F174" s="1"/>
      <c r="G174" s="49"/>
    </row>
    <row r="175" spans="1:7" ht="15.75">
      <c r="A175" s="3"/>
      <c r="B175" s="3"/>
      <c r="C175" s="3"/>
      <c r="D175" s="1"/>
      <c r="E175" s="1"/>
      <c r="F175" s="1"/>
      <c r="G175" s="49"/>
    </row>
    <row r="176" spans="1:7" ht="15.75">
      <c r="A176" s="3"/>
      <c r="B176" s="3"/>
      <c r="C176" s="3"/>
      <c r="D176" s="1"/>
      <c r="E176" s="1"/>
      <c r="F176" s="1"/>
      <c r="G176" s="49"/>
    </row>
    <row r="177" spans="1:7" ht="15.75">
      <c r="A177" s="3"/>
      <c r="B177" s="3"/>
      <c r="C177" s="3"/>
      <c r="D177" s="1"/>
      <c r="E177" s="1"/>
      <c r="F177" s="1"/>
      <c r="G177" s="49"/>
    </row>
    <row r="178" spans="1:7" ht="15.75">
      <c r="A178" s="3"/>
      <c r="B178" s="3"/>
      <c r="C178" s="3"/>
      <c r="D178" s="1"/>
      <c r="E178" s="1"/>
      <c r="F178" s="1"/>
      <c r="G178" s="49"/>
    </row>
    <row r="179" spans="1:7" ht="15.75">
      <c r="A179" s="3"/>
      <c r="B179" s="3"/>
      <c r="C179" s="3"/>
      <c r="D179" s="1"/>
      <c r="E179" s="1"/>
      <c r="F179" s="1"/>
      <c r="G179" s="49"/>
    </row>
    <row r="180" spans="1:7" ht="15.75">
      <c r="A180" s="3"/>
      <c r="B180" s="3"/>
      <c r="C180" s="3"/>
      <c r="D180" s="1"/>
      <c r="E180" s="1"/>
      <c r="F180" s="1"/>
      <c r="G180" s="49"/>
    </row>
    <row r="181" spans="1:7" ht="15.75">
      <c r="A181" s="3"/>
      <c r="B181" s="3"/>
      <c r="C181" s="3"/>
      <c r="D181" s="1"/>
      <c r="E181" s="1"/>
      <c r="F181" s="1"/>
      <c r="G181" s="49"/>
    </row>
    <row r="182" spans="1:7" ht="15.75">
      <c r="A182" s="3"/>
      <c r="B182" s="3"/>
      <c r="C182" s="3"/>
      <c r="D182" s="1"/>
      <c r="E182" s="1"/>
      <c r="F182" s="1"/>
      <c r="G182" s="49"/>
    </row>
    <row r="183" spans="1:7" ht="15.75">
      <c r="A183" s="3"/>
      <c r="B183" s="3"/>
      <c r="C183" s="3"/>
      <c r="D183" s="1"/>
      <c r="E183" s="1"/>
      <c r="F183" s="1"/>
      <c r="G183" s="49"/>
    </row>
    <row r="184" spans="1:7" ht="15.75">
      <c r="A184" s="3"/>
      <c r="B184" s="3"/>
      <c r="C184" s="3"/>
      <c r="D184" s="1"/>
      <c r="E184" s="1"/>
      <c r="F184" s="1"/>
      <c r="G184" s="49"/>
    </row>
    <row r="185" spans="1:7" ht="15.75">
      <c r="A185" s="3"/>
      <c r="B185" s="3"/>
      <c r="C185" s="3"/>
      <c r="D185" s="1"/>
      <c r="E185" s="1"/>
      <c r="F185" s="1"/>
      <c r="G185" s="49"/>
    </row>
    <row r="186" spans="1:7" ht="15.75">
      <c r="A186" s="3"/>
      <c r="B186" s="3"/>
      <c r="C186" s="3"/>
      <c r="D186" s="1"/>
      <c r="E186" s="1"/>
      <c r="F186" s="1"/>
      <c r="G186" s="49"/>
    </row>
    <row r="187" spans="1:7" ht="15.75">
      <c r="A187" s="3"/>
      <c r="B187" s="3"/>
      <c r="C187" s="3"/>
      <c r="D187" s="1"/>
      <c r="E187" s="1"/>
      <c r="F187" s="1"/>
      <c r="G187" s="49"/>
    </row>
    <row r="188" spans="1:7" ht="15.75">
      <c r="A188" s="3"/>
      <c r="B188" s="3"/>
      <c r="C188" s="3"/>
      <c r="D188" s="1"/>
      <c r="E188" s="1"/>
      <c r="F188" s="1"/>
      <c r="G188" s="49"/>
    </row>
    <row r="189" spans="1:7" ht="15.75">
      <c r="A189" s="3"/>
      <c r="B189" s="3"/>
      <c r="C189" s="3"/>
      <c r="D189" s="1"/>
      <c r="E189" s="1"/>
      <c r="F189" s="1"/>
      <c r="G189" s="49"/>
    </row>
    <row r="190" spans="1:7" ht="15.75">
      <c r="A190" s="3"/>
      <c r="B190" s="3"/>
      <c r="C190" s="3"/>
      <c r="D190" s="1"/>
      <c r="E190" s="1"/>
      <c r="F190" s="1"/>
      <c r="G190" s="49"/>
    </row>
    <row r="191" spans="1:7" ht="15.75">
      <c r="A191" s="3"/>
      <c r="B191" s="3"/>
      <c r="C191" s="3"/>
      <c r="D191" s="1"/>
      <c r="E191" s="1"/>
      <c r="F191" s="1"/>
      <c r="G191" s="49"/>
    </row>
    <row r="192" spans="1:7" ht="15.75">
      <c r="A192" s="3"/>
      <c r="B192" s="3"/>
      <c r="C192" s="3"/>
      <c r="D192" s="1"/>
      <c r="E192" s="1"/>
      <c r="F192" s="1"/>
      <c r="G192" s="49"/>
    </row>
    <row r="193" spans="1:7" ht="15.75">
      <c r="A193" s="3"/>
      <c r="B193" s="3"/>
      <c r="C193" s="3"/>
      <c r="D193" s="1"/>
      <c r="E193" s="1"/>
      <c r="F193" s="1"/>
      <c r="G193" s="49"/>
    </row>
    <row r="194" spans="1:7" ht="15.75">
      <c r="A194" s="3"/>
      <c r="B194" s="3"/>
      <c r="C194" s="3"/>
      <c r="D194" s="1"/>
      <c r="E194" s="1"/>
      <c r="F194" s="1"/>
      <c r="G194" s="49"/>
    </row>
    <row r="195" spans="1:7" ht="15.75">
      <c r="A195" s="3"/>
      <c r="B195" s="3"/>
      <c r="C195" s="3"/>
      <c r="D195" s="1"/>
      <c r="E195" s="1"/>
      <c r="F195" s="1"/>
      <c r="G195" s="49"/>
    </row>
    <row r="196" spans="1:7" ht="15.75">
      <c r="A196" s="3"/>
      <c r="B196" s="3"/>
      <c r="C196" s="3"/>
      <c r="D196" s="1"/>
      <c r="E196" s="1"/>
      <c r="F196" s="1"/>
      <c r="G196" s="49"/>
    </row>
    <row r="197" spans="1:7" ht="15.75">
      <c r="A197" s="3"/>
      <c r="B197" s="3"/>
      <c r="C197" s="3"/>
      <c r="D197" s="1"/>
      <c r="E197" s="1"/>
      <c r="F197" s="1"/>
      <c r="G197" s="49"/>
    </row>
    <row r="198" spans="1:7" ht="15.75">
      <c r="A198" s="3"/>
      <c r="B198" s="3"/>
      <c r="C198" s="3"/>
      <c r="D198" s="1"/>
      <c r="E198" s="1"/>
      <c r="F198" s="1"/>
      <c r="G198" s="49"/>
    </row>
    <row r="199" spans="1:7" ht="15.75">
      <c r="A199" s="3"/>
      <c r="B199" s="3"/>
      <c r="C199" s="3"/>
      <c r="D199" s="1"/>
      <c r="E199" s="1"/>
      <c r="F199" s="1"/>
      <c r="G199" s="49"/>
    </row>
    <row r="200" spans="1:7" ht="15.75">
      <c r="A200" s="3"/>
      <c r="B200" s="3"/>
      <c r="C200" s="3"/>
      <c r="D200" s="1"/>
      <c r="E200" s="1"/>
      <c r="F200" s="1"/>
      <c r="G200" s="49"/>
    </row>
    <row r="201" spans="1:7" ht="15.75">
      <c r="A201" s="3"/>
      <c r="B201" s="3"/>
      <c r="C201" s="3"/>
      <c r="D201" s="1"/>
      <c r="E201" s="1"/>
      <c r="F201" s="1"/>
      <c r="G201" s="49"/>
    </row>
    <row r="202" spans="1:7" ht="15.75">
      <c r="A202" s="3"/>
      <c r="B202" s="3"/>
      <c r="C202" s="3"/>
      <c r="D202" s="1"/>
      <c r="E202" s="1"/>
      <c r="F202" s="1"/>
      <c r="G202" s="49"/>
    </row>
    <row r="203" spans="1:7" ht="15.75">
      <c r="A203" s="3"/>
      <c r="B203" s="3"/>
      <c r="C203" s="3"/>
      <c r="D203" s="1"/>
      <c r="E203" s="1"/>
      <c r="F203" s="1"/>
      <c r="G203" s="49"/>
    </row>
    <row r="204" spans="1:7" ht="15.75">
      <c r="A204" s="3"/>
      <c r="B204" s="3"/>
      <c r="C204" s="3"/>
      <c r="D204" s="1"/>
      <c r="E204" s="1"/>
      <c r="F204" s="1"/>
      <c r="G204" s="49"/>
    </row>
    <row r="205" spans="1:7" ht="15.75">
      <c r="A205" s="3"/>
      <c r="B205" s="3"/>
      <c r="C205" s="3"/>
      <c r="D205" s="1"/>
      <c r="E205" s="1"/>
      <c r="F205" s="1"/>
      <c r="G205" s="49"/>
    </row>
    <row r="206" spans="1:7" ht="15.75">
      <c r="A206" s="3"/>
      <c r="B206" s="3"/>
      <c r="C206" s="3"/>
      <c r="D206" s="1"/>
      <c r="E206" s="1"/>
      <c r="F206" s="1"/>
      <c r="G206" s="49"/>
    </row>
    <row r="207" spans="1:7" ht="15.75">
      <c r="A207" s="3"/>
      <c r="B207" s="3"/>
      <c r="C207" s="3"/>
      <c r="D207" s="1"/>
      <c r="E207" s="1"/>
      <c r="F207" s="1"/>
      <c r="G207" s="49"/>
    </row>
    <row r="208" spans="1:7" ht="15.75">
      <c r="A208" s="3"/>
      <c r="B208" s="3"/>
      <c r="C208" s="3"/>
      <c r="D208" s="1"/>
      <c r="E208" s="1"/>
      <c r="F208" s="1"/>
      <c r="G208" s="49"/>
    </row>
    <row r="209" spans="1:7" ht="15.75">
      <c r="A209" s="3"/>
      <c r="B209" s="3"/>
      <c r="C209" s="3"/>
      <c r="D209" s="1"/>
      <c r="E209" s="1"/>
      <c r="F209" s="1"/>
      <c r="G209" s="49"/>
    </row>
    <row r="210" spans="1:7" ht="15.75">
      <c r="A210" s="3"/>
      <c r="B210" s="3"/>
      <c r="C210" s="3"/>
      <c r="D210" s="1"/>
      <c r="E210" s="1"/>
      <c r="F210" s="1"/>
      <c r="G210" s="49"/>
    </row>
    <row r="211" spans="1:7" ht="15.75">
      <c r="A211" s="3"/>
      <c r="B211" s="3"/>
      <c r="C211" s="3"/>
      <c r="D211" s="1"/>
      <c r="E211" s="1"/>
      <c r="F211" s="1"/>
      <c r="G211" s="49"/>
    </row>
    <row r="212" spans="1:7" ht="15.75">
      <c r="A212" s="3"/>
      <c r="B212" s="3"/>
      <c r="C212" s="3"/>
      <c r="D212" s="1"/>
      <c r="E212" s="1"/>
      <c r="F212" s="1"/>
      <c r="G212" s="49"/>
    </row>
    <row r="213" spans="1:7" ht="15.75">
      <c r="A213" s="3"/>
      <c r="B213" s="3"/>
      <c r="C213" s="3"/>
      <c r="D213" s="1"/>
      <c r="E213" s="1"/>
      <c r="F213" s="1"/>
      <c r="G213" s="49"/>
    </row>
    <row r="214" spans="1:7" ht="15.75">
      <c r="A214" s="3"/>
      <c r="B214" s="3"/>
      <c r="C214" s="3"/>
      <c r="D214" s="1"/>
      <c r="E214" s="1"/>
      <c r="F214" s="1"/>
      <c r="G214" s="49"/>
    </row>
    <row r="215" spans="1:7" ht="15.75">
      <c r="A215" s="3"/>
      <c r="B215" s="3"/>
      <c r="C215" s="3"/>
      <c r="D215" s="1"/>
      <c r="E215" s="1"/>
      <c r="F215" s="1"/>
      <c r="G215" s="49"/>
    </row>
    <row r="216" spans="1:7" ht="15.75">
      <c r="A216" s="3"/>
      <c r="B216" s="3"/>
      <c r="C216" s="3"/>
      <c r="D216" s="1"/>
      <c r="E216" s="1"/>
      <c r="F216" s="1"/>
      <c r="G216" s="49"/>
    </row>
    <row r="217" spans="1:7" ht="15.75">
      <c r="A217" s="3"/>
      <c r="B217" s="3"/>
      <c r="C217" s="3"/>
      <c r="D217" s="1"/>
      <c r="E217" s="1"/>
      <c r="F217" s="1"/>
      <c r="G217" s="49"/>
    </row>
    <row r="218" spans="1:7" ht="15.75">
      <c r="A218" s="3"/>
      <c r="B218" s="3"/>
      <c r="C218" s="3"/>
      <c r="D218" s="1"/>
      <c r="E218" s="1"/>
      <c r="F218" s="1"/>
      <c r="G218" s="49"/>
    </row>
    <row r="219" spans="1:7" ht="15.75">
      <c r="A219" s="3"/>
      <c r="B219" s="3"/>
      <c r="C219" s="3"/>
      <c r="D219" s="1"/>
      <c r="E219" s="1"/>
      <c r="F219" s="1"/>
      <c r="G219" s="49"/>
    </row>
    <row r="220" spans="1:7" ht="15.75">
      <c r="A220" s="3"/>
      <c r="B220" s="3"/>
      <c r="C220" s="3"/>
      <c r="D220" s="1"/>
      <c r="E220" s="1"/>
      <c r="F220" s="1"/>
      <c r="G220" s="49"/>
    </row>
    <row r="221" spans="1:7" ht="15.75">
      <c r="A221" s="3"/>
      <c r="B221" s="3"/>
      <c r="C221" s="3"/>
      <c r="D221" s="1"/>
      <c r="E221" s="1"/>
      <c r="F221" s="1"/>
      <c r="G221" s="49"/>
    </row>
    <row r="222" spans="1:7" ht="15.75">
      <c r="A222" s="3"/>
      <c r="B222" s="3"/>
      <c r="C222" s="3"/>
      <c r="D222" s="1"/>
      <c r="E222" s="1"/>
      <c r="F222" s="1"/>
      <c r="G222" s="49"/>
    </row>
    <row r="223" spans="1:7" ht="15.75">
      <c r="A223" s="3"/>
      <c r="B223" s="3"/>
      <c r="C223" s="3"/>
      <c r="D223" s="1"/>
      <c r="E223" s="1"/>
      <c r="F223" s="1"/>
      <c r="G223" s="49"/>
    </row>
    <row r="224" spans="1:7" ht="15.75">
      <c r="A224" s="3"/>
      <c r="B224" s="3"/>
      <c r="C224" s="3"/>
      <c r="D224" s="1"/>
      <c r="E224" s="1"/>
      <c r="F224" s="1"/>
      <c r="G224" s="49"/>
    </row>
    <row r="225" spans="1:7" ht="15.75">
      <c r="A225" s="3"/>
      <c r="B225" s="3"/>
      <c r="C225" s="3"/>
      <c r="D225" s="1"/>
      <c r="E225" s="1"/>
      <c r="F225" s="1"/>
      <c r="G225" s="49"/>
    </row>
    <row r="226" spans="1:7" ht="15.75">
      <c r="A226" s="3"/>
      <c r="B226" s="3"/>
      <c r="C226" s="3"/>
      <c r="D226" s="1"/>
      <c r="E226" s="1"/>
      <c r="F226" s="1"/>
      <c r="G226" s="49"/>
    </row>
  </sheetData>
  <sheetProtection/>
  <mergeCells count="3">
    <mergeCell ref="E2:G4"/>
    <mergeCell ref="A5:G5"/>
    <mergeCell ref="A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72">
      <selection activeCell="G108" sqref="G108"/>
    </sheetView>
  </sheetViews>
  <sheetFormatPr defaultColWidth="9.140625" defaultRowHeight="12.75"/>
  <cols>
    <col min="1" max="1" width="33.421875" style="0" customWidth="1"/>
    <col min="2" max="2" width="6.140625" style="0" customWidth="1"/>
    <col min="4" max="4" width="10.57421875" style="0" customWidth="1"/>
  </cols>
  <sheetData>
    <row r="1" spans="5:7" ht="12.75">
      <c r="E1" s="165" t="s">
        <v>294</v>
      </c>
      <c r="F1" s="165"/>
      <c r="G1" s="165"/>
    </row>
    <row r="2" spans="5:7" ht="12.75">
      <c r="E2" s="166" t="s">
        <v>287</v>
      </c>
      <c r="F2" s="166"/>
      <c r="G2" s="166"/>
    </row>
    <row r="3" spans="5:7" ht="12.75">
      <c r="E3" s="167" t="s">
        <v>288</v>
      </c>
      <c r="F3" s="167"/>
      <c r="G3" s="167"/>
    </row>
    <row r="4" spans="5:7" ht="12.75">
      <c r="E4" s="167" t="s">
        <v>289</v>
      </c>
      <c r="F4" s="167"/>
      <c r="G4" s="167"/>
    </row>
    <row r="5" spans="5:7" ht="12.75">
      <c r="E5" s="165" t="s">
        <v>293</v>
      </c>
      <c r="F5" s="165"/>
      <c r="G5" s="165"/>
    </row>
    <row r="6" spans="1:8" ht="12.75">
      <c r="A6" s="161" t="s">
        <v>3</v>
      </c>
      <c r="B6" s="161"/>
      <c r="C6" s="161"/>
      <c r="D6" s="161"/>
      <c r="E6" s="161"/>
      <c r="F6" s="161"/>
      <c r="G6" s="161"/>
      <c r="H6" s="161"/>
    </row>
    <row r="7" spans="1:7" ht="12.75">
      <c r="A7" s="161" t="s">
        <v>295</v>
      </c>
      <c r="B7" s="161"/>
      <c r="C7" s="161"/>
      <c r="D7" s="161"/>
      <c r="E7" s="161"/>
      <c r="F7" s="161"/>
      <c r="G7" s="161"/>
    </row>
    <row r="8" spans="1:7" ht="32.25" customHeight="1">
      <c r="A8" s="162"/>
      <c r="B8" s="162"/>
      <c r="C8" s="162"/>
      <c r="D8" s="162"/>
      <c r="E8" s="162"/>
      <c r="F8" s="162"/>
      <c r="G8" s="162"/>
    </row>
    <row r="9" spans="1:7" ht="12.75">
      <c r="A9" s="171" t="s">
        <v>4</v>
      </c>
      <c r="B9" s="171" t="s">
        <v>5</v>
      </c>
      <c r="C9" s="173" t="s">
        <v>6</v>
      </c>
      <c r="D9" s="173" t="s">
        <v>7</v>
      </c>
      <c r="E9" s="173" t="s">
        <v>8</v>
      </c>
      <c r="F9" s="163" t="s">
        <v>276</v>
      </c>
      <c r="G9" s="164"/>
    </row>
    <row r="10" spans="1:7" ht="12.75">
      <c r="A10" s="172"/>
      <c r="B10" s="172"/>
      <c r="C10" s="174"/>
      <c r="D10" s="174"/>
      <c r="E10" s="174"/>
      <c r="F10" s="9" t="s">
        <v>277</v>
      </c>
      <c r="G10" s="9" t="s">
        <v>291</v>
      </c>
    </row>
    <row r="11" spans="1:7" ht="12.75">
      <c r="A11" s="8">
        <v>1</v>
      </c>
      <c r="B11" s="8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ht="25.5">
      <c r="A12" s="50" t="s">
        <v>116</v>
      </c>
      <c r="B12" s="50">
        <v>992</v>
      </c>
      <c r="C12" s="115" t="s">
        <v>117</v>
      </c>
      <c r="D12" s="51" t="s">
        <v>11</v>
      </c>
      <c r="E12" s="51" t="s">
        <v>12</v>
      </c>
      <c r="F12" s="116">
        <f>F13+F45+F57+F66</f>
        <v>2813000</v>
      </c>
      <c r="G12" s="116">
        <f>G13+G45+G57+G66</f>
        <v>2621118</v>
      </c>
    </row>
    <row r="13" spans="1:7" ht="18.75" customHeight="1">
      <c r="A13" s="12" t="s">
        <v>9</v>
      </c>
      <c r="B13" s="24">
        <v>992</v>
      </c>
      <c r="C13" s="17" t="s">
        <v>10</v>
      </c>
      <c r="D13" s="17" t="s">
        <v>11</v>
      </c>
      <c r="E13" s="17" t="s">
        <v>12</v>
      </c>
      <c r="F13" s="117">
        <f>F14+F22+F39</f>
        <v>2221000</v>
      </c>
      <c r="G13" s="117">
        <f>G14+G22+G39</f>
        <v>2221000</v>
      </c>
    </row>
    <row r="14" spans="1:7" ht="54" customHeight="1">
      <c r="A14" s="70" t="s">
        <v>139</v>
      </c>
      <c r="B14" s="24">
        <v>992</v>
      </c>
      <c r="C14" s="17" t="s">
        <v>13</v>
      </c>
      <c r="D14" s="17" t="s">
        <v>11</v>
      </c>
      <c r="E14" s="17" t="s">
        <v>12</v>
      </c>
      <c r="F14" s="117">
        <f aca="true" t="shared" si="0" ref="F14:G18">F15</f>
        <v>872000</v>
      </c>
      <c r="G14" s="117">
        <f t="shared" si="0"/>
        <v>872000</v>
      </c>
    </row>
    <row r="15" spans="1:7" ht="41.25" customHeight="1">
      <c r="A15" s="18" t="s">
        <v>14</v>
      </c>
      <c r="B15" s="24">
        <v>992</v>
      </c>
      <c r="C15" s="17" t="s">
        <v>13</v>
      </c>
      <c r="D15" s="17" t="s">
        <v>15</v>
      </c>
      <c r="E15" s="17" t="s">
        <v>12</v>
      </c>
      <c r="F15" s="117">
        <f t="shared" si="0"/>
        <v>872000</v>
      </c>
      <c r="G15" s="117">
        <f t="shared" si="0"/>
        <v>872000</v>
      </c>
    </row>
    <row r="16" spans="1:7" ht="41.25" customHeight="1">
      <c r="A16" s="18" t="s">
        <v>16</v>
      </c>
      <c r="B16" s="24">
        <v>992</v>
      </c>
      <c r="C16" s="17" t="s">
        <v>13</v>
      </c>
      <c r="D16" s="17" t="s">
        <v>17</v>
      </c>
      <c r="E16" s="17" t="s">
        <v>12</v>
      </c>
      <c r="F16" s="117">
        <f t="shared" si="0"/>
        <v>872000</v>
      </c>
      <c r="G16" s="117">
        <f t="shared" si="0"/>
        <v>872000</v>
      </c>
    </row>
    <row r="17" spans="1:7" ht="18.75" customHeight="1">
      <c r="A17" s="18" t="s">
        <v>18</v>
      </c>
      <c r="B17" s="24">
        <v>992</v>
      </c>
      <c r="C17" s="17" t="s">
        <v>13</v>
      </c>
      <c r="D17" s="17" t="s">
        <v>19</v>
      </c>
      <c r="E17" s="19" t="s">
        <v>12</v>
      </c>
      <c r="F17" s="117">
        <f t="shared" si="0"/>
        <v>872000</v>
      </c>
      <c r="G17" s="117">
        <f t="shared" si="0"/>
        <v>872000</v>
      </c>
    </row>
    <row r="18" spans="1:7" ht="95.25" customHeight="1">
      <c r="A18" s="18" t="s">
        <v>20</v>
      </c>
      <c r="B18" s="24">
        <v>992</v>
      </c>
      <c r="C18" s="17" t="s">
        <v>13</v>
      </c>
      <c r="D18" s="17" t="s">
        <v>19</v>
      </c>
      <c r="E18" s="19" t="s">
        <v>21</v>
      </c>
      <c r="F18" s="117">
        <f t="shared" si="0"/>
        <v>872000</v>
      </c>
      <c r="G18" s="117">
        <f t="shared" si="0"/>
        <v>872000</v>
      </c>
    </row>
    <row r="19" spans="1:7" ht="42" customHeight="1">
      <c r="A19" s="18" t="s">
        <v>22</v>
      </c>
      <c r="B19" s="24">
        <v>992</v>
      </c>
      <c r="C19" s="17" t="s">
        <v>13</v>
      </c>
      <c r="D19" s="17" t="s">
        <v>19</v>
      </c>
      <c r="E19" s="19" t="s">
        <v>23</v>
      </c>
      <c r="F19" s="117">
        <f>F20+F21</f>
        <v>872000</v>
      </c>
      <c r="G19" s="117">
        <f>G20+G21</f>
        <v>872000</v>
      </c>
    </row>
    <row r="20" spans="1:7" ht="31.5" customHeight="1">
      <c r="A20" s="18" t="s">
        <v>24</v>
      </c>
      <c r="B20" s="24">
        <v>992</v>
      </c>
      <c r="C20" s="17" t="s">
        <v>13</v>
      </c>
      <c r="D20" s="17" t="s">
        <v>19</v>
      </c>
      <c r="E20" s="17" t="s">
        <v>25</v>
      </c>
      <c r="F20" s="117">
        <v>670000</v>
      </c>
      <c r="G20" s="117">
        <v>670000</v>
      </c>
    </row>
    <row r="21" spans="1:7" ht="68.25" customHeight="1">
      <c r="A21" s="18" t="s">
        <v>29</v>
      </c>
      <c r="B21" s="24">
        <v>992</v>
      </c>
      <c r="C21" s="17" t="s">
        <v>13</v>
      </c>
      <c r="D21" s="17" t="s">
        <v>19</v>
      </c>
      <c r="E21" s="17" t="s">
        <v>30</v>
      </c>
      <c r="F21" s="117">
        <v>202000</v>
      </c>
      <c r="G21" s="117">
        <v>202000</v>
      </c>
    </row>
    <row r="22" spans="1:7" ht="78" customHeight="1">
      <c r="A22" s="20" t="s">
        <v>31</v>
      </c>
      <c r="B22" s="13">
        <v>992</v>
      </c>
      <c r="C22" s="14" t="s">
        <v>32</v>
      </c>
      <c r="D22" s="14" t="s">
        <v>11</v>
      </c>
      <c r="E22" s="14" t="s">
        <v>12</v>
      </c>
      <c r="F22" s="118">
        <f aca="true" t="shared" si="1" ref="F22:G24">F23</f>
        <v>1244000</v>
      </c>
      <c r="G22" s="118">
        <f t="shared" si="1"/>
        <v>1244000</v>
      </c>
    </row>
    <row r="23" spans="1:7" ht="38.25" customHeight="1">
      <c r="A23" s="18" t="s">
        <v>14</v>
      </c>
      <c r="B23" s="24">
        <v>992</v>
      </c>
      <c r="C23" s="17" t="s">
        <v>32</v>
      </c>
      <c r="D23" s="17" t="s">
        <v>15</v>
      </c>
      <c r="E23" s="17" t="s">
        <v>12</v>
      </c>
      <c r="F23" s="117">
        <f t="shared" si="1"/>
        <v>1244000</v>
      </c>
      <c r="G23" s="117">
        <f t="shared" si="1"/>
        <v>1244000</v>
      </c>
    </row>
    <row r="24" spans="1:7" ht="40.5" customHeight="1">
      <c r="A24" s="18" t="s">
        <v>16</v>
      </c>
      <c r="B24" s="24">
        <v>992</v>
      </c>
      <c r="C24" s="17" t="s">
        <v>32</v>
      </c>
      <c r="D24" s="17" t="s">
        <v>17</v>
      </c>
      <c r="E24" s="17" t="s">
        <v>12</v>
      </c>
      <c r="F24" s="117">
        <f t="shared" si="1"/>
        <v>1244000</v>
      </c>
      <c r="G24" s="117">
        <f t="shared" si="1"/>
        <v>1244000</v>
      </c>
    </row>
    <row r="25" spans="1:7" ht="18.75" customHeight="1">
      <c r="A25" s="18" t="s">
        <v>33</v>
      </c>
      <c r="B25" s="24">
        <v>992</v>
      </c>
      <c r="C25" s="17" t="s">
        <v>32</v>
      </c>
      <c r="D25" s="17" t="s">
        <v>34</v>
      </c>
      <c r="E25" s="17" t="s">
        <v>12</v>
      </c>
      <c r="F25" s="117">
        <f>F26+F31+F34</f>
        <v>1244000</v>
      </c>
      <c r="G25" s="117">
        <f>G26+G31+G34</f>
        <v>1244000</v>
      </c>
    </row>
    <row r="26" spans="1:7" ht="93.75" customHeight="1">
      <c r="A26" s="18" t="s">
        <v>20</v>
      </c>
      <c r="B26" s="24">
        <v>992</v>
      </c>
      <c r="C26" s="17" t="s">
        <v>32</v>
      </c>
      <c r="D26" s="17" t="s">
        <v>34</v>
      </c>
      <c r="E26" s="14" t="s">
        <v>21</v>
      </c>
      <c r="F26" s="117">
        <f>F27</f>
        <v>1130000</v>
      </c>
      <c r="G26" s="117">
        <f>G27</f>
        <v>1130000</v>
      </c>
    </row>
    <row r="27" spans="1:7" ht="41.25" customHeight="1">
      <c r="A27" s="18" t="s">
        <v>22</v>
      </c>
      <c r="B27" s="24">
        <v>992</v>
      </c>
      <c r="C27" s="17" t="s">
        <v>32</v>
      </c>
      <c r="D27" s="17" t="s">
        <v>34</v>
      </c>
      <c r="E27" s="17" t="s">
        <v>23</v>
      </c>
      <c r="F27" s="117">
        <f>F28+F29+F30</f>
        <v>1130000</v>
      </c>
      <c r="G27" s="117">
        <f>G28+G29+G30</f>
        <v>1130000</v>
      </c>
    </row>
    <row r="28" spans="1:7" ht="30" customHeight="1">
      <c r="A28" s="18" t="s">
        <v>292</v>
      </c>
      <c r="B28" s="24">
        <v>992</v>
      </c>
      <c r="C28" s="17" t="s">
        <v>32</v>
      </c>
      <c r="D28" s="17" t="s">
        <v>34</v>
      </c>
      <c r="E28" s="17" t="s">
        <v>25</v>
      </c>
      <c r="F28" s="117">
        <v>856000</v>
      </c>
      <c r="G28" s="117">
        <v>856000</v>
      </c>
    </row>
    <row r="29" spans="1:7" ht="52.5" customHeight="1">
      <c r="A29" s="18" t="s">
        <v>146</v>
      </c>
      <c r="B29" s="24">
        <v>992</v>
      </c>
      <c r="C29" s="17" t="s">
        <v>32</v>
      </c>
      <c r="D29" s="17" t="s">
        <v>34</v>
      </c>
      <c r="E29" s="17" t="s">
        <v>28</v>
      </c>
      <c r="F29" s="117">
        <v>16000</v>
      </c>
      <c r="G29" s="117">
        <v>16000</v>
      </c>
    </row>
    <row r="30" spans="1:7" ht="69" customHeight="1">
      <c r="A30" s="18" t="s">
        <v>29</v>
      </c>
      <c r="B30" s="24">
        <v>992</v>
      </c>
      <c r="C30" s="17" t="s">
        <v>32</v>
      </c>
      <c r="D30" s="17" t="s">
        <v>34</v>
      </c>
      <c r="E30" s="17" t="s">
        <v>30</v>
      </c>
      <c r="F30" s="117">
        <v>258000</v>
      </c>
      <c r="G30" s="117">
        <v>258000</v>
      </c>
    </row>
    <row r="31" spans="1:7" ht="30" customHeight="1">
      <c r="A31" s="18" t="s">
        <v>35</v>
      </c>
      <c r="B31" s="24">
        <v>992</v>
      </c>
      <c r="C31" s="17" t="s">
        <v>32</v>
      </c>
      <c r="D31" s="17" t="s">
        <v>34</v>
      </c>
      <c r="E31" s="14" t="s">
        <v>36</v>
      </c>
      <c r="F31" s="117">
        <f>F32</f>
        <v>106000</v>
      </c>
      <c r="G31" s="117">
        <f>G32</f>
        <v>106000</v>
      </c>
    </row>
    <row r="32" spans="1:7" ht="37.5" customHeight="1">
      <c r="A32" s="18" t="s">
        <v>37</v>
      </c>
      <c r="B32" s="24">
        <v>992</v>
      </c>
      <c r="C32" s="17" t="s">
        <v>32</v>
      </c>
      <c r="D32" s="17" t="s">
        <v>34</v>
      </c>
      <c r="E32" s="17" t="s">
        <v>38</v>
      </c>
      <c r="F32" s="117">
        <f>F33</f>
        <v>106000</v>
      </c>
      <c r="G32" s="117">
        <f>G33</f>
        <v>106000</v>
      </c>
    </row>
    <row r="33" spans="1:7" ht="39" customHeight="1">
      <c r="A33" s="18" t="s">
        <v>40</v>
      </c>
      <c r="B33" s="24">
        <v>992</v>
      </c>
      <c r="C33" s="17" t="s">
        <v>32</v>
      </c>
      <c r="D33" s="17" t="s">
        <v>34</v>
      </c>
      <c r="E33" s="17" t="s">
        <v>41</v>
      </c>
      <c r="F33" s="117">
        <v>106000</v>
      </c>
      <c r="G33" s="117">
        <v>106000</v>
      </c>
    </row>
    <row r="34" spans="1:7" ht="20.25" customHeight="1">
      <c r="A34" s="18" t="s">
        <v>42</v>
      </c>
      <c r="B34" s="24">
        <v>992</v>
      </c>
      <c r="C34" s="17" t="s">
        <v>32</v>
      </c>
      <c r="D34" s="17" t="s">
        <v>34</v>
      </c>
      <c r="E34" s="14" t="s">
        <v>43</v>
      </c>
      <c r="F34" s="117">
        <f>F35</f>
        <v>8000</v>
      </c>
      <c r="G34" s="117">
        <f>G35</f>
        <v>8000</v>
      </c>
    </row>
    <row r="35" spans="1:7" ht="18.75" customHeight="1">
      <c r="A35" s="18" t="s">
        <v>44</v>
      </c>
      <c r="B35" s="24">
        <v>992</v>
      </c>
      <c r="C35" s="17" t="s">
        <v>32</v>
      </c>
      <c r="D35" s="17" t="s">
        <v>34</v>
      </c>
      <c r="E35" s="17" t="s">
        <v>45</v>
      </c>
      <c r="F35" s="117">
        <f>F36+F37+F38</f>
        <v>8000</v>
      </c>
      <c r="G35" s="117">
        <f>G36+G37+G38</f>
        <v>8000</v>
      </c>
    </row>
    <row r="36" spans="1:7" ht="30" customHeight="1">
      <c r="A36" s="18" t="s">
        <v>46</v>
      </c>
      <c r="B36" s="24">
        <v>992</v>
      </c>
      <c r="C36" s="17" t="s">
        <v>32</v>
      </c>
      <c r="D36" s="17" t="s">
        <v>34</v>
      </c>
      <c r="E36" s="17" t="s">
        <v>47</v>
      </c>
      <c r="F36" s="117">
        <v>2400</v>
      </c>
      <c r="G36" s="117">
        <v>2400</v>
      </c>
    </row>
    <row r="37" spans="1:7" ht="17.25" customHeight="1">
      <c r="A37" s="18" t="s">
        <v>143</v>
      </c>
      <c r="B37" s="24">
        <v>992</v>
      </c>
      <c r="C37" s="17" t="s">
        <v>32</v>
      </c>
      <c r="D37" s="17" t="s">
        <v>34</v>
      </c>
      <c r="E37" s="17" t="s">
        <v>48</v>
      </c>
      <c r="F37" s="117">
        <v>3500</v>
      </c>
      <c r="G37" s="117">
        <v>3500</v>
      </c>
    </row>
    <row r="38" spans="1:7" ht="19.5" customHeight="1">
      <c r="A38" s="18" t="s">
        <v>145</v>
      </c>
      <c r="B38" s="24">
        <v>992</v>
      </c>
      <c r="C38" s="17" t="s">
        <v>32</v>
      </c>
      <c r="D38" s="17" t="s">
        <v>34</v>
      </c>
      <c r="E38" s="25" t="s">
        <v>144</v>
      </c>
      <c r="F38" s="117">
        <v>2100</v>
      </c>
      <c r="G38" s="117">
        <v>2100</v>
      </c>
    </row>
    <row r="39" spans="1:7" ht="55.5" customHeight="1">
      <c r="A39" s="58" t="s">
        <v>130</v>
      </c>
      <c r="B39" s="13">
        <v>992</v>
      </c>
      <c r="C39" s="14" t="s">
        <v>131</v>
      </c>
      <c r="D39" s="14" t="s">
        <v>11</v>
      </c>
      <c r="E39" s="22" t="s">
        <v>12</v>
      </c>
      <c r="F39" s="118">
        <f aca="true" t="shared" si="2" ref="F39:G43">F40</f>
        <v>105000</v>
      </c>
      <c r="G39" s="118">
        <f t="shared" si="2"/>
        <v>105000</v>
      </c>
    </row>
    <row r="40" spans="1:7" ht="39.75" customHeight="1">
      <c r="A40" s="59" t="s">
        <v>14</v>
      </c>
      <c r="B40" s="24">
        <v>992</v>
      </c>
      <c r="C40" s="17" t="s">
        <v>131</v>
      </c>
      <c r="D40" s="17" t="s">
        <v>15</v>
      </c>
      <c r="E40" s="25" t="s">
        <v>12</v>
      </c>
      <c r="F40" s="117">
        <f t="shared" si="2"/>
        <v>105000</v>
      </c>
      <c r="G40" s="117">
        <f t="shared" si="2"/>
        <v>105000</v>
      </c>
    </row>
    <row r="41" spans="1:7" ht="42" customHeight="1">
      <c r="A41" s="18" t="s">
        <v>16</v>
      </c>
      <c r="B41" s="24">
        <v>992</v>
      </c>
      <c r="C41" s="17" t="s">
        <v>131</v>
      </c>
      <c r="D41" s="17" t="s">
        <v>17</v>
      </c>
      <c r="E41" s="25" t="s">
        <v>12</v>
      </c>
      <c r="F41" s="117">
        <f t="shared" si="2"/>
        <v>105000</v>
      </c>
      <c r="G41" s="117">
        <f t="shared" si="2"/>
        <v>105000</v>
      </c>
    </row>
    <row r="42" spans="1:7" ht="79.5" customHeight="1">
      <c r="A42" s="18" t="s">
        <v>132</v>
      </c>
      <c r="B42" s="24">
        <v>992</v>
      </c>
      <c r="C42" s="17" t="s">
        <v>131</v>
      </c>
      <c r="D42" s="17" t="s">
        <v>136</v>
      </c>
      <c r="E42" s="25" t="s">
        <v>12</v>
      </c>
      <c r="F42" s="117">
        <f t="shared" si="2"/>
        <v>105000</v>
      </c>
      <c r="G42" s="117">
        <f t="shared" si="2"/>
        <v>105000</v>
      </c>
    </row>
    <row r="43" spans="1:7" ht="16.5" customHeight="1">
      <c r="A43" s="18" t="s">
        <v>133</v>
      </c>
      <c r="B43" s="24">
        <v>992</v>
      </c>
      <c r="C43" s="17" t="s">
        <v>131</v>
      </c>
      <c r="D43" s="17" t="s">
        <v>136</v>
      </c>
      <c r="E43" s="25" t="s">
        <v>134</v>
      </c>
      <c r="F43" s="117">
        <f t="shared" si="2"/>
        <v>105000</v>
      </c>
      <c r="G43" s="117">
        <f t="shared" si="2"/>
        <v>105000</v>
      </c>
    </row>
    <row r="44" spans="1:7" ht="16.5" customHeight="1">
      <c r="A44" s="18" t="s">
        <v>1</v>
      </c>
      <c r="B44" s="24">
        <v>992</v>
      </c>
      <c r="C44" s="17" t="s">
        <v>131</v>
      </c>
      <c r="D44" s="17" t="s">
        <v>136</v>
      </c>
      <c r="E44" s="25" t="s">
        <v>135</v>
      </c>
      <c r="F44" s="117">
        <v>105000</v>
      </c>
      <c r="G44" s="117">
        <v>105000</v>
      </c>
    </row>
    <row r="45" spans="1:7" ht="17.25" customHeight="1">
      <c r="A45" s="20" t="s">
        <v>55</v>
      </c>
      <c r="B45" s="13">
        <v>992</v>
      </c>
      <c r="C45" s="14" t="s">
        <v>56</v>
      </c>
      <c r="D45" s="14" t="s">
        <v>11</v>
      </c>
      <c r="E45" s="14" t="s">
        <v>12</v>
      </c>
      <c r="F45" s="118">
        <f aca="true" t="shared" si="3" ref="F45:G47">F46</f>
        <v>232000</v>
      </c>
      <c r="G45" s="118">
        <f t="shared" si="3"/>
        <v>232000</v>
      </c>
    </row>
    <row r="46" spans="1:7" ht="30" customHeight="1">
      <c r="A46" s="18" t="s">
        <v>57</v>
      </c>
      <c r="B46" s="24">
        <v>992</v>
      </c>
      <c r="C46" s="17" t="s">
        <v>58</v>
      </c>
      <c r="D46" s="17" t="s">
        <v>11</v>
      </c>
      <c r="E46" s="17" t="s">
        <v>12</v>
      </c>
      <c r="F46" s="117">
        <f t="shared" si="3"/>
        <v>232000</v>
      </c>
      <c r="G46" s="117">
        <f t="shared" si="3"/>
        <v>232000</v>
      </c>
    </row>
    <row r="47" spans="1:7" ht="41.25" customHeight="1">
      <c r="A47" s="23" t="s">
        <v>49</v>
      </c>
      <c r="B47" s="24">
        <v>992</v>
      </c>
      <c r="C47" s="17" t="s">
        <v>58</v>
      </c>
      <c r="D47" s="17" t="s">
        <v>15</v>
      </c>
      <c r="E47" s="17" t="s">
        <v>12</v>
      </c>
      <c r="F47" s="117">
        <f t="shared" si="3"/>
        <v>232000</v>
      </c>
      <c r="G47" s="117">
        <f t="shared" si="3"/>
        <v>232000</v>
      </c>
    </row>
    <row r="48" spans="1:7" ht="39.75" customHeight="1">
      <c r="A48" s="23" t="s">
        <v>59</v>
      </c>
      <c r="B48" s="24">
        <v>992</v>
      </c>
      <c r="C48" s="17" t="s">
        <v>58</v>
      </c>
      <c r="D48" s="17" t="s">
        <v>17</v>
      </c>
      <c r="E48" s="17" t="s">
        <v>12</v>
      </c>
      <c r="F48" s="117">
        <f>F49</f>
        <v>232000</v>
      </c>
      <c r="G48" s="117">
        <f>G49</f>
        <v>232000</v>
      </c>
    </row>
    <row r="49" spans="1:7" ht="39.75" customHeight="1">
      <c r="A49" s="23" t="s">
        <v>60</v>
      </c>
      <c r="B49" s="24">
        <v>992</v>
      </c>
      <c r="C49" s="17" t="s">
        <v>58</v>
      </c>
      <c r="D49" s="17" t="s">
        <v>61</v>
      </c>
      <c r="E49" s="17" t="s">
        <v>12</v>
      </c>
      <c r="F49" s="117">
        <f>F51+F56</f>
        <v>232000</v>
      </c>
      <c r="G49" s="117">
        <f>G51+G56</f>
        <v>232000</v>
      </c>
    </row>
    <row r="50" spans="1:7" ht="91.5" customHeight="1">
      <c r="A50" s="18" t="s">
        <v>20</v>
      </c>
      <c r="B50" s="24">
        <v>992</v>
      </c>
      <c r="C50" s="17" t="s">
        <v>58</v>
      </c>
      <c r="D50" s="17" t="s">
        <v>61</v>
      </c>
      <c r="E50" s="17" t="s">
        <v>21</v>
      </c>
      <c r="F50" s="117">
        <f>F51</f>
        <v>227000</v>
      </c>
      <c r="G50" s="117">
        <f>G51</f>
        <v>227000</v>
      </c>
    </row>
    <row r="51" spans="1:7" ht="40.5" customHeight="1">
      <c r="A51" s="18" t="s">
        <v>22</v>
      </c>
      <c r="B51" s="24">
        <v>992</v>
      </c>
      <c r="C51" s="17" t="s">
        <v>58</v>
      </c>
      <c r="D51" s="17" t="s">
        <v>61</v>
      </c>
      <c r="E51" s="17" t="s">
        <v>23</v>
      </c>
      <c r="F51" s="117">
        <f>F52+F53</f>
        <v>227000</v>
      </c>
      <c r="G51" s="117">
        <f>G52+G53</f>
        <v>227000</v>
      </c>
    </row>
    <row r="52" spans="1:7" ht="26.25" customHeight="1">
      <c r="A52" s="18" t="s">
        <v>140</v>
      </c>
      <c r="B52" s="24">
        <v>992</v>
      </c>
      <c r="C52" s="17" t="s">
        <v>58</v>
      </c>
      <c r="D52" s="17" t="s">
        <v>279</v>
      </c>
      <c r="E52" s="17" t="s">
        <v>25</v>
      </c>
      <c r="F52" s="117">
        <v>175000</v>
      </c>
      <c r="G52" s="117">
        <v>175000</v>
      </c>
    </row>
    <row r="53" spans="1:7" ht="63.75" customHeight="1">
      <c r="A53" s="18" t="s">
        <v>29</v>
      </c>
      <c r="B53" s="24">
        <v>992</v>
      </c>
      <c r="C53" s="17" t="s">
        <v>58</v>
      </c>
      <c r="D53" s="17" t="s">
        <v>279</v>
      </c>
      <c r="E53" s="17" t="s">
        <v>30</v>
      </c>
      <c r="F53" s="117">
        <v>52000</v>
      </c>
      <c r="G53" s="117">
        <v>52000</v>
      </c>
    </row>
    <row r="54" spans="1:7" ht="29.25" customHeight="1">
      <c r="A54" s="18" t="s">
        <v>35</v>
      </c>
      <c r="B54" s="24">
        <v>992</v>
      </c>
      <c r="C54" s="17" t="s">
        <v>58</v>
      </c>
      <c r="D54" s="17" t="s">
        <v>279</v>
      </c>
      <c r="E54" s="17" t="s">
        <v>36</v>
      </c>
      <c r="F54" s="117">
        <f>F55</f>
        <v>5000</v>
      </c>
      <c r="G54" s="117">
        <f>G55</f>
        <v>5000</v>
      </c>
    </row>
    <row r="55" spans="1:7" ht="37.5" customHeight="1">
      <c r="A55" s="18" t="s">
        <v>37</v>
      </c>
      <c r="B55" s="24">
        <v>992</v>
      </c>
      <c r="C55" s="17" t="s">
        <v>58</v>
      </c>
      <c r="D55" s="17" t="s">
        <v>279</v>
      </c>
      <c r="E55" s="17" t="s">
        <v>38</v>
      </c>
      <c r="F55" s="117">
        <f>F56</f>
        <v>5000</v>
      </c>
      <c r="G55" s="117">
        <f>G56</f>
        <v>5000</v>
      </c>
    </row>
    <row r="56" spans="1:7" ht="42.75" customHeight="1">
      <c r="A56" s="18" t="s">
        <v>40</v>
      </c>
      <c r="B56" s="24">
        <v>992</v>
      </c>
      <c r="C56" s="17" t="s">
        <v>58</v>
      </c>
      <c r="D56" s="17" t="s">
        <v>279</v>
      </c>
      <c r="E56" s="17" t="s">
        <v>41</v>
      </c>
      <c r="F56" s="117">
        <v>5000</v>
      </c>
      <c r="G56" s="117">
        <v>5000</v>
      </c>
    </row>
    <row r="57" spans="1:7" ht="30.75" customHeight="1">
      <c r="A57" s="20" t="s">
        <v>62</v>
      </c>
      <c r="B57" s="13">
        <v>992</v>
      </c>
      <c r="C57" s="14" t="s">
        <v>63</v>
      </c>
      <c r="D57" s="14" t="s">
        <v>280</v>
      </c>
      <c r="E57" s="14" t="s">
        <v>12</v>
      </c>
      <c r="F57" s="118">
        <f>F58</f>
        <v>55000</v>
      </c>
      <c r="G57" s="118">
        <f>G58</f>
        <v>55000</v>
      </c>
    </row>
    <row r="58" spans="1:7" ht="20.25" customHeight="1">
      <c r="A58" s="27" t="s">
        <v>64</v>
      </c>
      <c r="B58" s="53">
        <v>992</v>
      </c>
      <c r="C58" s="17" t="s">
        <v>65</v>
      </c>
      <c r="D58" s="17" t="s">
        <v>11</v>
      </c>
      <c r="E58" s="17" t="s">
        <v>12</v>
      </c>
      <c r="F58" s="117">
        <f>F59</f>
        <v>55000</v>
      </c>
      <c r="G58" s="117">
        <f>G59</f>
        <v>55000</v>
      </c>
    </row>
    <row r="59" spans="1:7" ht="40.5" customHeight="1">
      <c r="A59" s="23" t="s">
        <v>353</v>
      </c>
      <c r="B59" s="24">
        <v>992</v>
      </c>
      <c r="C59" s="17" t="s">
        <v>65</v>
      </c>
      <c r="D59" s="17" t="s">
        <v>67</v>
      </c>
      <c r="E59" s="17" t="s">
        <v>12</v>
      </c>
      <c r="F59" s="117">
        <f>F65</f>
        <v>55000</v>
      </c>
      <c r="G59" s="117">
        <f>G65</f>
        <v>55000</v>
      </c>
    </row>
    <row r="60" spans="1:7" ht="53.25" customHeight="1">
      <c r="A60" s="23" t="s">
        <v>68</v>
      </c>
      <c r="B60" s="24">
        <v>992</v>
      </c>
      <c r="C60" s="17" t="s">
        <v>65</v>
      </c>
      <c r="D60" s="17" t="s">
        <v>69</v>
      </c>
      <c r="E60" s="17" t="s">
        <v>12</v>
      </c>
      <c r="F60" s="117">
        <v>55000</v>
      </c>
      <c r="G60" s="117">
        <f>G61</f>
        <v>55000</v>
      </c>
    </row>
    <row r="61" spans="1:7" ht="51.75" customHeight="1">
      <c r="A61" s="23" t="s">
        <v>281</v>
      </c>
      <c r="B61" s="24">
        <v>992</v>
      </c>
      <c r="C61" s="17" t="s">
        <v>65</v>
      </c>
      <c r="D61" s="17" t="s">
        <v>70</v>
      </c>
      <c r="E61" s="17" t="s">
        <v>12</v>
      </c>
      <c r="F61" s="117">
        <v>55000</v>
      </c>
      <c r="G61" s="117">
        <f>G62</f>
        <v>55000</v>
      </c>
    </row>
    <row r="62" spans="1:7" ht="28.5" customHeight="1">
      <c r="A62" s="23" t="s">
        <v>71</v>
      </c>
      <c r="B62" s="24">
        <v>992</v>
      </c>
      <c r="C62" s="17" t="s">
        <v>65</v>
      </c>
      <c r="D62" s="17" t="s">
        <v>72</v>
      </c>
      <c r="E62" s="17" t="s">
        <v>12</v>
      </c>
      <c r="F62" s="117">
        <v>55000</v>
      </c>
      <c r="G62" s="117">
        <f>G63</f>
        <v>55000</v>
      </c>
    </row>
    <row r="63" spans="1:7" ht="30" customHeight="1">
      <c r="A63" s="18" t="s">
        <v>35</v>
      </c>
      <c r="B63" s="24">
        <v>992</v>
      </c>
      <c r="C63" s="17" t="s">
        <v>65</v>
      </c>
      <c r="D63" s="17" t="s">
        <v>72</v>
      </c>
      <c r="E63" s="17" t="s">
        <v>36</v>
      </c>
      <c r="F63" s="117">
        <f>F65</f>
        <v>55000</v>
      </c>
      <c r="G63" s="117">
        <f>G65</f>
        <v>55000</v>
      </c>
    </row>
    <row r="64" spans="1:7" ht="40.5" customHeight="1">
      <c r="A64" s="18" t="s">
        <v>37</v>
      </c>
      <c r="B64" s="24">
        <v>992</v>
      </c>
      <c r="C64" s="113" t="s">
        <v>65</v>
      </c>
      <c r="D64" s="17" t="s">
        <v>72</v>
      </c>
      <c r="E64" s="17" t="s">
        <v>38</v>
      </c>
      <c r="F64" s="117">
        <f>F65</f>
        <v>55000</v>
      </c>
      <c r="G64" s="117">
        <f>G65</f>
        <v>55000</v>
      </c>
    </row>
    <row r="65" spans="1:7" ht="42.75" customHeight="1">
      <c r="A65" s="18" t="s">
        <v>40</v>
      </c>
      <c r="B65" s="24">
        <v>992</v>
      </c>
      <c r="C65" s="29" t="s">
        <v>65</v>
      </c>
      <c r="D65" s="17" t="s">
        <v>72</v>
      </c>
      <c r="E65" s="17" t="s">
        <v>41</v>
      </c>
      <c r="F65" s="117">
        <v>55000</v>
      </c>
      <c r="G65" s="117">
        <v>55000</v>
      </c>
    </row>
    <row r="66" spans="1:7" ht="11.25" customHeight="1">
      <c r="A66" s="20" t="s">
        <v>81</v>
      </c>
      <c r="B66" s="24">
        <v>992</v>
      </c>
      <c r="C66" s="14" t="s">
        <v>82</v>
      </c>
      <c r="D66" s="14" t="s">
        <v>282</v>
      </c>
      <c r="E66" s="14" t="s">
        <v>12</v>
      </c>
      <c r="F66" s="118">
        <f>F67</f>
        <v>305000</v>
      </c>
      <c r="G66" s="118">
        <f>G67</f>
        <v>113118</v>
      </c>
    </row>
    <row r="67" spans="1:7" ht="18" customHeight="1">
      <c r="A67" s="18" t="s">
        <v>83</v>
      </c>
      <c r="B67" s="24">
        <v>992</v>
      </c>
      <c r="C67" s="17" t="s">
        <v>84</v>
      </c>
      <c r="D67" s="17" t="s">
        <v>282</v>
      </c>
      <c r="E67" s="17" t="s">
        <v>12</v>
      </c>
      <c r="F67" s="117">
        <f>F68+F75</f>
        <v>305000</v>
      </c>
      <c r="G67" s="117">
        <f>G68+G75</f>
        <v>113118</v>
      </c>
    </row>
    <row r="68" spans="1:7" ht="42" customHeight="1">
      <c r="A68" s="23" t="s">
        <v>350</v>
      </c>
      <c r="B68" s="24">
        <v>992</v>
      </c>
      <c r="C68" s="17" t="s">
        <v>84</v>
      </c>
      <c r="D68" s="17" t="s">
        <v>86</v>
      </c>
      <c r="E68" s="17" t="s">
        <v>12</v>
      </c>
      <c r="F68" s="117">
        <f>F72</f>
        <v>180000</v>
      </c>
      <c r="G68" s="117">
        <f aca="true" t="shared" si="4" ref="G68:G73">G69</f>
        <v>43118</v>
      </c>
    </row>
    <row r="69" spans="1:7" ht="41.25" customHeight="1">
      <c r="A69" s="23" t="s">
        <v>87</v>
      </c>
      <c r="B69" s="24">
        <v>992</v>
      </c>
      <c r="C69" s="17" t="s">
        <v>84</v>
      </c>
      <c r="D69" s="17" t="s">
        <v>88</v>
      </c>
      <c r="E69" s="17" t="s">
        <v>12</v>
      </c>
      <c r="F69" s="117">
        <f>F70</f>
        <v>180000</v>
      </c>
      <c r="G69" s="117">
        <f t="shared" si="4"/>
        <v>43118</v>
      </c>
    </row>
    <row r="70" spans="1:7" ht="39" customHeight="1">
      <c r="A70" s="23" t="s">
        <v>283</v>
      </c>
      <c r="B70" s="24">
        <v>992</v>
      </c>
      <c r="C70" s="17" t="s">
        <v>84</v>
      </c>
      <c r="D70" s="17" t="s">
        <v>89</v>
      </c>
      <c r="E70" s="17" t="s">
        <v>12</v>
      </c>
      <c r="F70" s="117">
        <f>F71</f>
        <v>180000</v>
      </c>
      <c r="G70" s="117">
        <f t="shared" si="4"/>
        <v>43118</v>
      </c>
    </row>
    <row r="71" spans="1:7" ht="29.25" customHeight="1">
      <c r="A71" s="23" t="s">
        <v>90</v>
      </c>
      <c r="B71" s="24">
        <v>992</v>
      </c>
      <c r="C71" s="17" t="s">
        <v>84</v>
      </c>
      <c r="D71" s="17" t="s">
        <v>91</v>
      </c>
      <c r="E71" s="17" t="s">
        <v>12</v>
      </c>
      <c r="F71" s="117">
        <f>F72</f>
        <v>180000</v>
      </c>
      <c r="G71" s="117">
        <f t="shared" si="4"/>
        <v>43118</v>
      </c>
    </row>
    <row r="72" spans="1:7" ht="31.5" customHeight="1">
      <c r="A72" s="18" t="s">
        <v>35</v>
      </c>
      <c r="B72" s="24">
        <v>992</v>
      </c>
      <c r="C72" s="17" t="s">
        <v>84</v>
      </c>
      <c r="D72" s="17" t="s">
        <v>91</v>
      </c>
      <c r="E72" s="17" t="s">
        <v>36</v>
      </c>
      <c r="F72" s="117">
        <f>F73</f>
        <v>180000</v>
      </c>
      <c r="G72" s="117">
        <f t="shared" si="4"/>
        <v>43118</v>
      </c>
    </row>
    <row r="73" spans="1:7" ht="41.25" customHeight="1">
      <c r="A73" s="18" t="s">
        <v>37</v>
      </c>
      <c r="B73" s="24">
        <v>992</v>
      </c>
      <c r="C73" s="17" t="s">
        <v>84</v>
      </c>
      <c r="D73" s="17" t="s">
        <v>91</v>
      </c>
      <c r="E73" s="17" t="s">
        <v>38</v>
      </c>
      <c r="F73" s="117">
        <f>F74</f>
        <v>180000</v>
      </c>
      <c r="G73" s="117">
        <f t="shared" si="4"/>
        <v>43118</v>
      </c>
    </row>
    <row r="74" spans="1:7" ht="40.5" customHeight="1">
      <c r="A74" s="18" t="s">
        <v>40</v>
      </c>
      <c r="B74" s="24">
        <v>992</v>
      </c>
      <c r="C74" s="17" t="s">
        <v>84</v>
      </c>
      <c r="D74" s="17" t="s">
        <v>91</v>
      </c>
      <c r="E74" s="25" t="s">
        <v>41</v>
      </c>
      <c r="F74" s="117">
        <v>180000</v>
      </c>
      <c r="G74" s="117">
        <v>43118</v>
      </c>
    </row>
    <row r="75" spans="1:7" ht="43.5" customHeight="1">
      <c r="A75" s="18" t="s">
        <v>354</v>
      </c>
      <c r="B75" s="24">
        <v>992</v>
      </c>
      <c r="C75" s="17" t="s">
        <v>84</v>
      </c>
      <c r="D75" s="17" t="s">
        <v>93</v>
      </c>
      <c r="E75" s="25" t="s">
        <v>12</v>
      </c>
      <c r="F75" s="117">
        <f>F79</f>
        <v>125000</v>
      </c>
      <c r="G75" s="117">
        <f aca="true" t="shared" si="5" ref="G75:G80">G76</f>
        <v>70000</v>
      </c>
    </row>
    <row r="76" spans="1:7" ht="45" customHeight="1">
      <c r="A76" s="18" t="s">
        <v>94</v>
      </c>
      <c r="B76" s="24">
        <v>992</v>
      </c>
      <c r="C76" s="17" t="s">
        <v>84</v>
      </c>
      <c r="D76" s="17" t="s">
        <v>95</v>
      </c>
      <c r="E76" s="25" t="s">
        <v>12</v>
      </c>
      <c r="F76" s="117">
        <f>F77</f>
        <v>125000</v>
      </c>
      <c r="G76" s="117">
        <f t="shared" si="5"/>
        <v>70000</v>
      </c>
    </row>
    <row r="77" spans="1:7" ht="39.75" customHeight="1">
      <c r="A77" s="23" t="s">
        <v>284</v>
      </c>
      <c r="B77" s="24">
        <v>992</v>
      </c>
      <c r="C77" s="17" t="s">
        <v>84</v>
      </c>
      <c r="D77" s="17" t="s">
        <v>96</v>
      </c>
      <c r="E77" s="25" t="s">
        <v>12</v>
      </c>
      <c r="F77" s="117">
        <f>F78</f>
        <v>125000</v>
      </c>
      <c r="G77" s="117">
        <f t="shared" si="5"/>
        <v>70000</v>
      </c>
    </row>
    <row r="78" spans="1:7" ht="27.75" customHeight="1">
      <c r="A78" s="18" t="s">
        <v>97</v>
      </c>
      <c r="B78" s="24">
        <v>992</v>
      </c>
      <c r="C78" s="17" t="s">
        <v>84</v>
      </c>
      <c r="D78" s="17" t="s">
        <v>98</v>
      </c>
      <c r="E78" s="25" t="s">
        <v>12</v>
      </c>
      <c r="F78" s="117">
        <f>F79</f>
        <v>125000</v>
      </c>
      <c r="G78" s="117">
        <f t="shared" si="5"/>
        <v>70000</v>
      </c>
    </row>
    <row r="79" spans="1:7" ht="27" customHeight="1">
      <c r="A79" s="18" t="s">
        <v>35</v>
      </c>
      <c r="B79" s="24">
        <v>992</v>
      </c>
      <c r="C79" s="17" t="s">
        <v>84</v>
      </c>
      <c r="D79" s="17" t="s">
        <v>98</v>
      </c>
      <c r="E79" s="25" t="s">
        <v>36</v>
      </c>
      <c r="F79" s="117">
        <f>F80</f>
        <v>125000</v>
      </c>
      <c r="G79" s="117">
        <f t="shared" si="5"/>
        <v>70000</v>
      </c>
    </row>
    <row r="80" spans="1:7" ht="42" customHeight="1">
      <c r="A80" s="18" t="s">
        <v>37</v>
      </c>
      <c r="B80" s="24">
        <v>992</v>
      </c>
      <c r="C80" s="17" t="s">
        <v>84</v>
      </c>
      <c r="D80" s="17" t="s">
        <v>98</v>
      </c>
      <c r="E80" s="25" t="s">
        <v>38</v>
      </c>
      <c r="F80" s="117">
        <f>F81</f>
        <v>125000</v>
      </c>
      <c r="G80" s="117">
        <f t="shared" si="5"/>
        <v>70000</v>
      </c>
    </row>
    <row r="81" spans="1:7" ht="45" customHeight="1">
      <c r="A81" s="18" t="s">
        <v>40</v>
      </c>
      <c r="B81" s="24">
        <v>992</v>
      </c>
      <c r="C81" s="17" t="s">
        <v>84</v>
      </c>
      <c r="D81" s="17" t="s">
        <v>98</v>
      </c>
      <c r="E81" s="25" t="s">
        <v>41</v>
      </c>
      <c r="F81" s="117">
        <v>125000</v>
      </c>
      <c r="G81" s="117">
        <v>70000</v>
      </c>
    </row>
    <row r="82" spans="1:7" ht="45" customHeight="1">
      <c r="A82" s="31" t="s">
        <v>261</v>
      </c>
      <c r="B82" s="13">
        <v>225</v>
      </c>
      <c r="C82" s="31" t="s">
        <v>12</v>
      </c>
      <c r="D82" s="14" t="s">
        <v>11</v>
      </c>
      <c r="E82" s="14" t="s">
        <v>12</v>
      </c>
      <c r="F82" s="118">
        <f aca="true" t="shared" si="6" ref="F82:G85">F83</f>
        <v>2024359</v>
      </c>
      <c r="G82" s="118">
        <f t="shared" si="6"/>
        <v>2029000</v>
      </c>
    </row>
    <row r="83" spans="1:7" ht="18" customHeight="1">
      <c r="A83" s="102" t="s">
        <v>253</v>
      </c>
      <c r="B83" s="24">
        <v>225</v>
      </c>
      <c r="C83" s="103" t="s">
        <v>259</v>
      </c>
      <c r="D83" s="103" t="s">
        <v>11</v>
      </c>
      <c r="E83" s="103" t="s">
        <v>12</v>
      </c>
      <c r="F83" s="117">
        <f t="shared" si="6"/>
        <v>2024359</v>
      </c>
      <c r="G83" s="117">
        <f t="shared" si="6"/>
        <v>2029000</v>
      </c>
    </row>
    <row r="84" spans="1:7" ht="45" customHeight="1">
      <c r="A84" s="102" t="s">
        <v>49</v>
      </c>
      <c r="B84" s="24">
        <v>225</v>
      </c>
      <c r="C84" s="103" t="s">
        <v>259</v>
      </c>
      <c r="D84" s="103" t="s">
        <v>15</v>
      </c>
      <c r="E84" s="103" t="s">
        <v>12</v>
      </c>
      <c r="F84" s="117">
        <f t="shared" si="6"/>
        <v>2024359</v>
      </c>
      <c r="G84" s="117">
        <f t="shared" si="6"/>
        <v>2029000</v>
      </c>
    </row>
    <row r="85" spans="1:7" ht="45" customHeight="1">
      <c r="A85" s="102" t="s">
        <v>59</v>
      </c>
      <c r="B85" s="24">
        <v>225</v>
      </c>
      <c r="C85" s="103" t="s">
        <v>259</v>
      </c>
      <c r="D85" s="103" t="s">
        <v>17</v>
      </c>
      <c r="E85" s="103" t="s">
        <v>12</v>
      </c>
      <c r="F85" s="117">
        <f t="shared" si="6"/>
        <v>2024359</v>
      </c>
      <c r="G85" s="117">
        <f t="shared" si="6"/>
        <v>2029000</v>
      </c>
    </row>
    <row r="86" spans="1:7" ht="27.75" customHeight="1">
      <c r="A86" s="102" t="s">
        <v>255</v>
      </c>
      <c r="B86" s="24">
        <v>225</v>
      </c>
      <c r="C86" s="103" t="s">
        <v>259</v>
      </c>
      <c r="D86" s="103" t="s">
        <v>260</v>
      </c>
      <c r="E86" s="103" t="s">
        <v>12</v>
      </c>
      <c r="F86" s="117">
        <f>F87+F92+F95</f>
        <v>2024359</v>
      </c>
      <c r="G86" s="117">
        <f>G87+G92+G95</f>
        <v>2029000</v>
      </c>
    </row>
    <row r="87" spans="1:7" ht="45" customHeight="1">
      <c r="A87" s="104" t="s">
        <v>256</v>
      </c>
      <c r="B87" s="24">
        <v>225</v>
      </c>
      <c r="C87" s="103" t="s">
        <v>259</v>
      </c>
      <c r="D87" s="103" t="s">
        <v>260</v>
      </c>
      <c r="E87" s="103" t="s">
        <v>21</v>
      </c>
      <c r="F87" s="117">
        <f>F88</f>
        <v>1592359</v>
      </c>
      <c r="G87" s="117">
        <f>G88</f>
        <v>1597000</v>
      </c>
    </row>
    <row r="88" spans="1:7" ht="25.5" customHeight="1">
      <c r="A88" s="104" t="s">
        <v>257</v>
      </c>
      <c r="B88" s="24">
        <v>225</v>
      </c>
      <c r="C88" s="103" t="s">
        <v>259</v>
      </c>
      <c r="D88" s="103" t="s">
        <v>260</v>
      </c>
      <c r="E88" s="103" t="s">
        <v>51</v>
      </c>
      <c r="F88" s="117">
        <f>F89+F90+F91</f>
        <v>1592359</v>
      </c>
      <c r="G88" s="117">
        <f>G89+G90+G91</f>
        <v>1597000</v>
      </c>
    </row>
    <row r="89" spans="1:7" ht="18" customHeight="1">
      <c r="A89" s="18" t="s">
        <v>138</v>
      </c>
      <c r="B89" s="24">
        <v>225</v>
      </c>
      <c r="C89" s="103" t="s">
        <v>259</v>
      </c>
      <c r="D89" s="103" t="s">
        <v>260</v>
      </c>
      <c r="E89" s="103" t="s">
        <v>53</v>
      </c>
      <c r="F89" s="117">
        <v>1226000</v>
      </c>
      <c r="G89" s="117">
        <v>1226000</v>
      </c>
    </row>
    <row r="90" spans="1:7" ht="29.25" customHeight="1">
      <c r="A90" s="109" t="s">
        <v>269</v>
      </c>
      <c r="B90" s="24">
        <v>225</v>
      </c>
      <c r="C90" s="103" t="s">
        <v>259</v>
      </c>
      <c r="D90" s="103" t="s">
        <v>260</v>
      </c>
      <c r="E90" s="103" t="s">
        <v>268</v>
      </c>
      <c r="F90" s="117">
        <v>6359</v>
      </c>
      <c r="G90" s="117">
        <v>11000</v>
      </c>
    </row>
    <row r="91" spans="1:7" ht="45" customHeight="1">
      <c r="A91" s="72" t="s">
        <v>141</v>
      </c>
      <c r="B91" s="24">
        <v>225</v>
      </c>
      <c r="C91" s="103" t="s">
        <v>259</v>
      </c>
      <c r="D91" s="103" t="s">
        <v>260</v>
      </c>
      <c r="E91" s="103" t="s">
        <v>111</v>
      </c>
      <c r="F91" s="117">
        <v>360000</v>
      </c>
      <c r="G91" s="117">
        <v>360000</v>
      </c>
    </row>
    <row r="92" spans="1:7" ht="31.5" customHeight="1">
      <c r="A92" s="104" t="s">
        <v>35</v>
      </c>
      <c r="B92" s="24">
        <v>225</v>
      </c>
      <c r="C92" s="103" t="s">
        <v>259</v>
      </c>
      <c r="D92" s="103" t="s">
        <v>260</v>
      </c>
      <c r="E92" s="103" t="s">
        <v>36</v>
      </c>
      <c r="F92" s="117">
        <f>F93</f>
        <v>430000</v>
      </c>
      <c r="G92" s="117">
        <f>G93</f>
        <v>430000</v>
      </c>
    </row>
    <row r="93" spans="1:7" ht="45" customHeight="1">
      <c r="A93" s="104" t="s">
        <v>258</v>
      </c>
      <c r="B93" s="24">
        <v>225</v>
      </c>
      <c r="C93" s="103" t="s">
        <v>259</v>
      </c>
      <c r="D93" s="103" t="s">
        <v>260</v>
      </c>
      <c r="E93" s="103" t="s">
        <v>38</v>
      </c>
      <c r="F93" s="117">
        <f>F94</f>
        <v>430000</v>
      </c>
      <c r="G93" s="117">
        <f>G94</f>
        <v>430000</v>
      </c>
    </row>
    <row r="94" spans="1:7" ht="45" customHeight="1">
      <c r="A94" s="18" t="s">
        <v>40</v>
      </c>
      <c r="B94" s="24">
        <v>225</v>
      </c>
      <c r="C94" s="103" t="s">
        <v>259</v>
      </c>
      <c r="D94" s="103" t="s">
        <v>260</v>
      </c>
      <c r="E94" s="103" t="s">
        <v>41</v>
      </c>
      <c r="F94" s="117">
        <v>430000</v>
      </c>
      <c r="G94" s="117">
        <v>430000</v>
      </c>
    </row>
    <row r="95" spans="1:7" ht="17.25" customHeight="1">
      <c r="A95" s="18" t="s">
        <v>42</v>
      </c>
      <c r="B95" s="24">
        <v>225</v>
      </c>
      <c r="C95" s="103" t="s">
        <v>259</v>
      </c>
      <c r="D95" s="103" t="s">
        <v>260</v>
      </c>
      <c r="E95" s="103" t="s">
        <v>43</v>
      </c>
      <c r="F95" s="117">
        <f>F96</f>
        <v>2000</v>
      </c>
      <c r="G95" s="117">
        <f>G96</f>
        <v>2000</v>
      </c>
    </row>
    <row r="96" spans="1:7" ht="17.25" customHeight="1">
      <c r="A96" s="18" t="s">
        <v>44</v>
      </c>
      <c r="B96" s="24">
        <v>225</v>
      </c>
      <c r="C96" s="103" t="s">
        <v>259</v>
      </c>
      <c r="D96" s="103" t="s">
        <v>260</v>
      </c>
      <c r="E96" s="103" t="s">
        <v>45</v>
      </c>
      <c r="F96" s="117">
        <f>F97</f>
        <v>2000</v>
      </c>
      <c r="G96" s="117">
        <f>G97</f>
        <v>2000</v>
      </c>
    </row>
    <row r="97" spans="1:7" ht="16.5" customHeight="1">
      <c r="A97" s="18" t="s">
        <v>143</v>
      </c>
      <c r="B97" s="24">
        <v>225</v>
      </c>
      <c r="C97" s="103" t="s">
        <v>259</v>
      </c>
      <c r="D97" s="103" t="s">
        <v>260</v>
      </c>
      <c r="E97" s="103" t="s">
        <v>48</v>
      </c>
      <c r="F97" s="117">
        <v>2000</v>
      </c>
      <c r="G97" s="117">
        <v>2000</v>
      </c>
    </row>
    <row r="98" spans="1:7" ht="24.75" customHeight="1">
      <c r="A98" s="119" t="s">
        <v>120</v>
      </c>
      <c r="B98" s="13">
        <v>997</v>
      </c>
      <c r="C98" s="103" t="s">
        <v>117</v>
      </c>
      <c r="D98" s="103" t="s">
        <v>11</v>
      </c>
      <c r="E98" s="105" t="s">
        <v>12</v>
      </c>
      <c r="F98" s="118">
        <f aca="true" t="shared" si="7" ref="F98:G100">F99</f>
        <v>2465030</v>
      </c>
      <c r="G98" s="118">
        <f t="shared" si="7"/>
        <v>2465030</v>
      </c>
    </row>
    <row r="99" spans="1:7" ht="24" customHeight="1">
      <c r="A99" s="39" t="s">
        <v>285</v>
      </c>
      <c r="B99" s="24">
        <v>997</v>
      </c>
      <c r="C99" s="40" t="s">
        <v>100</v>
      </c>
      <c r="D99" s="40" t="s">
        <v>11</v>
      </c>
      <c r="E99" s="41" t="s">
        <v>12</v>
      </c>
      <c r="F99" s="117">
        <f t="shared" si="7"/>
        <v>2465030</v>
      </c>
      <c r="G99" s="117">
        <f t="shared" si="7"/>
        <v>2465030</v>
      </c>
    </row>
    <row r="100" spans="1:7" ht="12.75">
      <c r="A100" s="39" t="s">
        <v>101</v>
      </c>
      <c r="B100" s="24">
        <v>997</v>
      </c>
      <c r="C100" s="40" t="s">
        <v>102</v>
      </c>
      <c r="D100" s="40" t="s">
        <v>11</v>
      </c>
      <c r="E100" s="41" t="s">
        <v>12</v>
      </c>
      <c r="F100" s="117">
        <f t="shared" si="7"/>
        <v>2465030</v>
      </c>
      <c r="G100" s="117">
        <f t="shared" si="7"/>
        <v>2465030</v>
      </c>
    </row>
    <row r="101" spans="1:7" ht="43.5" customHeight="1">
      <c r="A101" s="23" t="s">
        <v>352</v>
      </c>
      <c r="B101" s="24">
        <v>997</v>
      </c>
      <c r="C101" s="40" t="s">
        <v>102</v>
      </c>
      <c r="D101" s="40" t="s">
        <v>104</v>
      </c>
      <c r="E101" s="41" t="s">
        <v>12</v>
      </c>
      <c r="F101" s="117">
        <f>F105+F109+F112</f>
        <v>2465030</v>
      </c>
      <c r="G101" s="117">
        <f>G105+G109+G112</f>
        <v>2465030</v>
      </c>
    </row>
    <row r="102" spans="1:7" ht="40.5" customHeight="1">
      <c r="A102" s="23" t="s">
        <v>105</v>
      </c>
      <c r="B102" s="24">
        <v>997</v>
      </c>
      <c r="C102" s="40" t="s">
        <v>102</v>
      </c>
      <c r="D102" s="40" t="s">
        <v>106</v>
      </c>
      <c r="E102" s="41" t="s">
        <v>12</v>
      </c>
      <c r="F102" s="117">
        <f>F103</f>
        <v>2465030</v>
      </c>
      <c r="G102" s="117">
        <f>G103</f>
        <v>2465030</v>
      </c>
    </row>
    <row r="103" spans="1:7" ht="42" customHeight="1">
      <c r="A103" s="23" t="s">
        <v>107</v>
      </c>
      <c r="B103" s="24">
        <v>997</v>
      </c>
      <c r="C103" s="40" t="s">
        <v>102</v>
      </c>
      <c r="D103" s="40" t="s">
        <v>108</v>
      </c>
      <c r="E103" s="41" t="s">
        <v>12</v>
      </c>
      <c r="F103" s="117">
        <f>F104</f>
        <v>2465030</v>
      </c>
      <c r="G103" s="117">
        <f>G104</f>
        <v>2465030</v>
      </c>
    </row>
    <row r="104" spans="1:7" ht="27.75" customHeight="1">
      <c r="A104" s="23" t="s">
        <v>109</v>
      </c>
      <c r="B104" s="24">
        <v>997</v>
      </c>
      <c r="C104" s="40" t="s">
        <v>102</v>
      </c>
      <c r="D104" s="40" t="s">
        <v>110</v>
      </c>
      <c r="E104" s="41" t="s">
        <v>12</v>
      </c>
      <c r="F104" s="117">
        <f>F105+F109+F112</f>
        <v>2465030</v>
      </c>
      <c r="G104" s="117">
        <f>G105+G109+G112</f>
        <v>2465030</v>
      </c>
    </row>
    <row r="105" spans="1:7" ht="93.75" customHeight="1">
      <c r="A105" s="18" t="s">
        <v>20</v>
      </c>
      <c r="B105" s="24">
        <v>997</v>
      </c>
      <c r="C105" s="40" t="s">
        <v>102</v>
      </c>
      <c r="D105" s="40" t="s">
        <v>110</v>
      </c>
      <c r="E105" s="41" t="s">
        <v>21</v>
      </c>
      <c r="F105" s="117">
        <f>F106</f>
        <v>1663030</v>
      </c>
      <c r="G105" s="117">
        <f>G106</f>
        <v>1663030</v>
      </c>
    </row>
    <row r="106" spans="1:7" ht="27" customHeight="1">
      <c r="A106" s="114" t="s">
        <v>50</v>
      </c>
      <c r="B106" s="24">
        <v>997</v>
      </c>
      <c r="C106" s="40" t="s">
        <v>102</v>
      </c>
      <c r="D106" s="40" t="s">
        <v>110</v>
      </c>
      <c r="E106" s="41" t="s">
        <v>51</v>
      </c>
      <c r="F106" s="117">
        <f>F107+F108</f>
        <v>1663030</v>
      </c>
      <c r="G106" s="117">
        <f>G107+G108</f>
        <v>1663030</v>
      </c>
    </row>
    <row r="107" spans="1:7" ht="18.75" customHeight="1">
      <c r="A107" s="72" t="s">
        <v>138</v>
      </c>
      <c r="B107" s="24">
        <v>997</v>
      </c>
      <c r="C107" s="40" t="s">
        <v>102</v>
      </c>
      <c r="D107" s="40" t="s">
        <v>110</v>
      </c>
      <c r="E107" s="41" t="s">
        <v>53</v>
      </c>
      <c r="F107" s="117">
        <v>1443030</v>
      </c>
      <c r="G107" s="117">
        <v>1443030</v>
      </c>
    </row>
    <row r="108" spans="1:7" ht="54.75" customHeight="1">
      <c r="A108" s="72" t="s">
        <v>141</v>
      </c>
      <c r="B108" s="24">
        <v>997</v>
      </c>
      <c r="C108" s="40" t="s">
        <v>102</v>
      </c>
      <c r="D108" s="40" t="s">
        <v>110</v>
      </c>
      <c r="E108" s="41" t="s">
        <v>111</v>
      </c>
      <c r="F108" s="117">
        <v>220000</v>
      </c>
      <c r="G108" s="117">
        <v>220000</v>
      </c>
    </row>
    <row r="109" spans="1:7" ht="30" customHeight="1">
      <c r="A109" s="18" t="s">
        <v>35</v>
      </c>
      <c r="B109" s="24">
        <v>997</v>
      </c>
      <c r="C109" s="40" t="s">
        <v>102</v>
      </c>
      <c r="D109" s="40" t="s">
        <v>110</v>
      </c>
      <c r="E109" s="41" t="s">
        <v>36</v>
      </c>
      <c r="F109" s="117">
        <f>F110</f>
        <v>800000</v>
      </c>
      <c r="G109" s="117">
        <f>G110</f>
        <v>800000</v>
      </c>
    </row>
    <row r="110" spans="1:7" ht="41.25" customHeight="1">
      <c r="A110" s="18" t="s">
        <v>37</v>
      </c>
      <c r="B110" s="24">
        <v>997</v>
      </c>
      <c r="C110" s="40" t="s">
        <v>102</v>
      </c>
      <c r="D110" s="40" t="s">
        <v>110</v>
      </c>
      <c r="E110" s="41" t="s">
        <v>38</v>
      </c>
      <c r="F110" s="117">
        <f>F111</f>
        <v>800000</v>
      </c>
      <c r="G110" s="117">
        <f>G111</f>
        <v>800000</v>
      </c>
    </row>
    <row r="111" spans="1:7" ht="42.75" customHeight="1">
      <c r="A111" s="18" t="s">
        <v>40</v>
      </c>
      <c r="B111" s="24">
        <v>997</v>
      </c>
      <c r="C111" s="40" t="s">
        <v>102</v>
      </c>
      <c r="D111" s="40" t="s">
        <v>110</v>
      </c>
      <c r="E111" s="41" t="s">
        <v>41</v>
      </c>
      <c r="F111" s="117">
        <v>800000</v>
      </c>
      <c r="G111" s="117">
        <v>800000</v>
      </c>
    </row>
    <row r="112" spans="1:7" ht="21" customHeight="1">
      <c r="A112" s="18" t="s">
        <v>42</v>
      </c>
      <c r="B112" s="24">
        <v>997</v>
      </c>
      <c r="C112" s="40" t="s">
        <v>102</v>
      </c>
      <c r="D112" s="40" t="s">
        <v>110</v>
      </c>
      <c r="E112" s="41" t="s">
        <v>43</v>
      </c>
      <c r="F112" s="117">
        <f>F113</f>
        <v>2000</v>
      </c>
      <c r="G112" s="117">
        <f>G113</f>
        <v>2000</v>
      </c>
    </row>
    <row r="113" spans="1:7" ht="15.75" customHeight="1">
      <c r="A113" s="18" t="s">
        <v>44</v>
      </c>
      <c r="B113" s="24">
        <v>997</v>
      </c>
      <c r="C113" s="40" t="s">
        <v>102</v>
      </c>
      <c r="D113" s="40" t="s">
        <v>110</v>
      </c>
      <c r="E113" s="41" t="s">
        <v>45</v>
      </c>
      <c r="F113" s="117">
        <f>F114</f>
        <v>2000</v>
      </c>
      <c r="G113" s="117">
        <f>G114</f>
        <v>2000</v>
      </c>
    </row>
    <row r="114" spans="1:7" ht="28.5" customHeight="1">
      <c r="A114" s="18" t="s">
        <v>278</v>
      </c>
      <c r="B114" s="24">
        <v>997</v>
      </c>
      <c r="C114" s="40" t="s">
        <v>102</v>
      </c>
      <c r="D114" s="40" t="s">
        <v>110</v>
      </c>
      <c r="E114" s="41" t="s">
        <v>48</v>
      </c>
      <c r="F114" s="117">
        <v>2000</v>
      </c>
      <c r="G114" s="117">
        <v>2000</v>
      </c>
    </row>
    <row r="115" spans="1:7" ht="12.75">
      <c r="A115" s="168" t="s">
        <v>114</v>
      </c>
      <c r="B115" s="169"/>
      <c r="C115" s="169"/>
      <c r="D115" s="169"/>
      <c r="E115" s="170"/>
      <c r="F115" s="117">
        <f>F98+F82+F12</f>
        <v>7302389</v>
      </c>
      <c r="G115" s="117">
        <f>G98+G82+G12</f>
        <v>7115148</v>
      </c>
    </row>
  </sheetData>
  <sheetProtection/>
  <mergeCells count="14">
    <mergeCell ref="A115:E115"/>
    <mergeCell ref="A7:G8"/>
    <mergeCell ref="A6:H6"/>
    <mergeCell ref="A9:A10"/>
    <mergeCell ref="B9:B10"/>
    <mergeCell ref="C9:C10"/>
    <mergeCell ref="D9:D10"/>
    <mergeCell ref="E9:E10"/>
    <mergeCell ref="F9:G9"/>
    <mergeCell ref="E1:G1"/>
    <mergeCell ref="E2:G2"/>
    <mergeCell ref="E3:G3"/>
    <mergeCell ref="E4:G4"/>
    <mergeCell ref="E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9">
      <selection activeCell="A34" sqref="A34:D35"/>
    </sheetView>
  </sheetViews>
  <sheetFormatPr defaultColWidth="10.7109375" defaultRowHeight="12.75"/>
  <cols>
    <col min="1" max="1" width="46.00390625" style="4" bestFit="1" customWidth="1"/>
    <col min="2" max="2" width="6.8515625" style="4" hidden="1" customWidth="1"/>
    <col min="3" max="3" width="7.140625" style="2" customWidth="1"/>
    <col min="4" max="4" width="10.28125" style="2" bestFit="1" customWidth="1"/>
    <col min="5" max="5" width="6.28125" style="2" hidden="1" customWidth="1"/>
    <col min="6" max="6" width="18.57421875" style="6" customWidth="1"/>
    <col min="7" max="7" width="16.00390625" style="6" bestFit="1" customWidth="1"/>
    <col min="8" max="16384" width="10.7109375" style="2" customWidth="1"/>
  </cols>
  <sheetData>
    <row r="1" spans="3:6" ht="15">
      <c r="C1" s="176" t="s">
        <v>121</v>
      </c>
      <c r="D1" s="176"/>
      <c r="E1" s="176"/>
      <c r="F1" s="176"/>
    </row>
    <row r="2" spans="3:6" ht="15.75" customHeight="1">
      <c r="C2" s="176" t="s">
        <v>122</v>
      </c>
      <c r="D2" s="176"/>
      <c r="E2" s="176"/>
      <c r="F2" s="176"/>
    </row>
    <row r="3" ht="15" customHeight="1" hidden="1">
      <c r="F3" s="2"/>
    </row>
    <row r="4" spans="3:6" ht="15">
      <c r="C4" s="176" t="s">
        <v>123</v>
      </c>
      <c r="D4" s="176"/>
      <c r="E4" s="176"/>
      <c r="F4" s="176"/>
    </row>
    <row r="5" spans="3:6" ht="15">
      <c r="C5" s="176" t="s">
        <v>275</v>
      </c>
      <c r="D5" s="176"/>
      <c r="E5" s="176"/>
      <c r="F5" s="176"/>
    </row>
    <row r="6" spans="1:6" ht="18.75" customHeight="1">
      <c r="A6" s="161" t="s">
        <v>296</v>
      </c>
      <c r="B6" s="161"/>
      <c r="C6" s="161"/>
      <c r="D6" s="161"/>
      <c r="E6" s="161"/>
      <c r="F6" s="161"/>
    </row>
    <row r="7" spans="1:6" ht="15" customHeight="1">
      <c r="A7" s="161"/>
      <c r="B7" s="161"/>
      <c r="C7" s="161"/>
      <c r="D7" s="161"/>
      <c r="E7" s="161"/>
      <c r="F7" s="161"/>
    </row>
    <row r="8" spans="1:6" ht="3.75" customHeight="1">
      <c r="A8" s="162"/>
      <c r="B8" s="162"/>
      <c r="C8" s="162"/>
      <c r="D8" s="162"/>
      <c r="E8" s="162"/>
      <c r="F8" s="162"/>
    </row>
    <row r="9" spans="1:6" ht="36" customHeight="1">
      <c r="A9" s="8" t="s">
        <v>4</v>
      </c>
      <c r="B9" s="8" t="s">
        <v>5</v>
      </c>
      <c r="C9" s="9" t="s">
        <v>124</v>
      </c>
      <c r="D9" s="9" t="s">
        <v>7</v>
      </c>
      <c r="E9" s="9" t="s">
        <v>8</v>
      </c>
      <c r="F9" s="9" t="s">
        <v>0</v>
      </c>
    </row>
    <row r="10" spans="1:6" ht="15">
      <c r="A10" s="8">
        <v>1</v>
      </c>
      <c r="B10" s="8">
        <v>2</v>
      </c>
      <c r="C10" s="10">
        <v>3</v>
      </c>
      <c r="D10" s="10">
        <v>4</v>
      </c>
      <c r="E10" s="10">
        <v>5</v>
      </c>
      <c r="F10" s="11">
        <v>7</v>
      </c>
    </row>
    <row r="11" spans="1:8" ht="15">
      <c r="A11" s="55" t="s">
        <v>125</v>
      </c>
      <c r="B11" s="13">
        <v>992</v>
      </c>
      <c r="C11" s="14"/>
      <c r="D11" s="14"/>
      <c r="E11" s="14"/>
      <c r="F11" s="66">
        <f>F12+F16+F20+F24</f>
        <v>3064000</v>
      </c>
      <c r="G11" s="15"/>
      <c r="H11" s="16"/>
    </row>
    <row r="12" spans="1:8" ht="39.75" customHeight="1">
      <c r="A12" s="23" t="s">
        <v>66</v>
      </c>
      <c r="B12" s="24"/>
      <c r="C12" s="17" t="s">
        <v>126</v>
      </c>
      <c r="D12" s="17" t="s">
        <v>67</v>
      </c>
      <c r="E12" s="17" t="s">
        <v>12</v>
      </c>
      <c r="F12" s="65">
        <v>30000</v>
      </c>
      <c r="G12" s="15"/>
      <c r="H12" s="16"/>
    </row>
    <row r="13" spans="1:8" ht="39.75" customHeight="1">
      <c r="A13" s="23" t="s">
        <v>68</v>
      </c>
      <c r="B13" s="13"/>
      <c r="C13" s="17" t="s">
        <v>126</v>
      </c>
      <c r="D13" s="17" t="s">
        <v>69</v>
      </c>
      <c r="E13" s="17"/>
      <c r="F13" s="65">
        <f>F14</f>
        <v>30000</v>
      </c>
      <c r="G13" s="15"/>
      <c r="H13" s="16"/>
    </row>
    <row r="14" spans="1:8" ht="39.75" customHeight="1">
      <c r="A14" s="23" t="s">
        <v>148</v>
      </c>
      <c r="B14" s="13"/>
      <c r="C14" s="17" t="s">
        <v>126</v>
      </c>
      <c r="D14" s="17" t="s">
        <v>70</v>
      </c>
      <c r="E14" s="17"/>
      <c r="F14" s="65">
        <f>F15</f>
        <v>30000</v>
      </c>
      <c r="G14" s="15"/>
      <c r="H14" s="16"/>
    </row>
    <row r="15" spans="1:8" ht="30" customHeight="1">
      <c r="A15" s="23" t="s">
        <v>71</v>
      </c>
      <c r="B15" s="13"/>
      <c r="C15" s="17" t="s">
        <v>126</v>
      </c>
      <c r="D15" s="17" t="s">
        <v>72</v>
      </c>
      <c r="E15" s="17"/>
      <c r="F15" s="65">
        <v>30000</v>
      </c>
      <c r="G15" s="15"/>
      <c r="H15" s="16"/>
    </row>
    <row r="16" spans="1:8" ht="38.25">
      <c r="A16" s="23" t="s">
        <v>85</v>
      </c>
      <c r="B16" s="24">
        <v>992</v>
      </c>
      <c r="C16" s="17" t="s">
        <v>126</v>
      </c>
      <c r="D16" s="17" t="s">
        <v>86</v>
      </c>
      <c r="E16" s="17" t="s">
        <v>12</v>
      </c>
      <c r="F16" s="65">
        <f>F17</f>
        <v>180000</v>
      </c>
      <c r="G16" s="15"/>
      <c r="H16" s="16"/>
    </row>
    <row r="17" spans="1:8" ht="25.5">
      <c r="A17" s="23" t="s">
        <v>87</v>
      </c>
      <c r="B17" s="24"/>
      <c r="C17" s="17" t="s">
        <v>126</v>
      </c>
      <c r="D17" s="17" t="s">
        <v>88</v>
      </c>
      <c r="E17" s="25"/>
      <c r="F17" s="65">
        <f>F18</f>
        <v>180000</v>
      </c>
      <c r="G17" s="15"/>
      <c r="H17" s="16"/>
    </row>
    <row r="18" spans="1:8" ht="38.25">
      <c r="A18" s="23" t="s">
        <v>150</v>
      </c>
      <c r="B18" s="24"/>
      <c r="C18" s="17" t="s">
        <v>126</v>
      </c>
      <c r="D18" s="17" t="s">
        <v>89</v>
      </c>
      <c r="E18" s="25"/>
      <c r="F18" s="65">
        <f>F19</f>
        <v>180000</v>
      </c>
      <c r="G18" s="15"/>
      <c r="H18" s="16"/>
    </row>
    <row r="19" spans="1:8" ht="25.5">
      <c r="A19" s="23" t="s">
        <v>90</v>
      </c>
      <c r="B19" s="24"/>
      <c r="C19" s="17" t="s">
        <v>126</v>
      </c>
      <c r="D19" s="17" t="s">
        <v>91</v>
      </c>
      <c r="E19" s="25"/>
      <c r="F19" s="65">
        <v>180000</v>
      </c>
      <c r="G19" s="15"/>
      <c r="H19" s="16"/>
    </row>
    <row r="20" spans="1:8" ht="38.25">
      <c r="A20" s="18" t="s">
        <v>92</v>
      </c>
      <c r="B20" s="24"/>
      <c r="C20" s="17" t="s">
        <v>126</v>
      </c>
      <c r="D20" s="17" t="s">
        <v>93</v>
      </c>
      <c r="E20" s="25"/>
      <c r="F20" s="65">
        <f>F21</f>
        <v>121000</v>
      </c>
      <c r="G20" s="15"/>
      <c r="H20" s="16"/>
    </row>
    <row r="21" spans="1:8" ht="38.25">
      <c r="A21" s="18" t="s">
        <v>94</v>
      </c>
      <c r="B21" s="24"/>
      <c r="C21" s="17" t="s">
        <v>126</v>
      </c>
      <c r="D21" s="17" t="s">
        <v>95</v>
      </c>
      <c r="E21" s="25"/>
      <c r="F21" s="65">
        <f>F22</f>
        <v>121000</v>
      </c>
      <c r="G21" s="15"/>
      <c r="H21" s="16"/>
    </row>
    <row r="22" spans="1:8" ht="25.5">
      <c r="A22" s="23" t="s">
        <v>151</v>
      </c>
      <c r="B22" s="24"/>
      <c r="C22" s="17" t="s">
        <v>126</v>
      </c>
      <c r="D22" s="17" t="s">
        <v>96</v>
      </c>
      <c r="E22" s="25"/>
      <c r="F22" s="65">
        <f>F23</f>
        <v>121000</v>
      </c>
      <c r="G22" s="15"/>
      <c r="H22" s="16"/>
    </row>
    <row r="23" spans="1:8" ht="25.5">
      <c r="A23" s="18" t="s">
        <v>97</v>
      </c>
      <c r="B23" s="24"/>
      <c r="C23" s="17" t="s">
        <v>126</v>
      </c>
      <c r="D23" s="17" t="s">
        <v>98</v>
      </c>
      <c r="E23" s="25"/>
      <c r="F23" s="65">
        <v>121000</v>
      </c>
      <c r="G23" s="15"/>
      <c r="H23" s="16"/>
    </row>
    <row r="24" spans="1:8" ht="38.25">
      <c r="A24" s="23" t="s">
        <v>103</v>
      </c>
      <c r="B24" s="24">
        <v>997</v>
      </c>
      <c r="C24" s="40" t="s">
        <v>127</v>
      </c>
      <c r="D24" s="40" t="s">
        <v>104</v>
      </c>
      <c r="E24" s="41" t="s">
        <v>12</v>
      </c>
      <c r="F24" s="65">
        <f>F25</f>
        <v>2733000</v>
      </c>
      <c r="G24" s="15"/>
      <c r="H24" s="16"/>
    </row>
    <row r="25" spans="1:8" ht="25.5">
      <c r="A25" s="23" t="s">
        <v>105</v>
      </c>
      <c r="B25" s="24"/>
      <c r="C25" s="40" t="s">
        <v>127</v>
      </c>
      <c r="D25" s="40" t="s">
        <v>106</v>
      </c>
      <c r="E25" s="41"/>
      <c r="F25" s="65">
        <f>F26</f>
        <v>2733000</v>
      </c>
      <c r="G25" s="15"/>
      <c r="H25" s="16"/>
    </row>
    <row r="26" spans="1:8" ht="25.5">
      <c r="A26" s="23" t="s">
        <v>107</v>
      </c>
      <c r="B26" s="24"/>
      <c r="C26" s="40" t="s">
        <v>127</v>
      </c>
      <c r="D26" s="40" t="s">
        <v>108</v>
      </c>
      <c r="E26" s="41"/>
      <c r="F26" s="65">
        <f>F27</f>
        <v>2733000</v>
      </c>
      <c r="G26" s="15"/>
      <c r="H26" s="16"/>
    </row>
    <row r="27" spans="1:8" ht="25.5">
      <c r="A27" s="23" t="s">
        <v>109</v>
      </c>
      <c r="B27" s="24"/>
      <c r="C27" s="40" t="s">
        <v>127</v>
      </c>
      <c r="D27" s="40" t="s">
        <v>110</v>
      </c>
      <c r="E27" s="25" t="s">
        <v>12</v>
      </c>
      <c r="F27" s="65">
        <v>2733000</v>
      </c>
      <c r="G27" s="15"/>
      <c r="H27" s="16"/>
    </row>
    <row r="28" spans="1:7" s="16" customFormat="1" ht="25.5">
      <c r="A28" s="20" t="s">
        <v>49</v>
      </c>
      <c r="B28" s="13"/>
      <c r="C28" s="14"/>
      <c r="D28" s="14"/>
      <c r="E28" s="56"/>
      <c r="F28" s="66">
        <f>F29+F35</f>
        <v>4436000</v>
      </c>
      <c r="G28" s="15"/>
    </row>
    <row r="29" spans="1:7" s="16" customFormat="1" ht="14.25">
      <c r="A29" s="20" t="s">
        <v>128</v>
      </c>
      <c r="B29" s="13"/>
      <c r="C29" s="14" t="s">
        <v>126</v>
      </c>
      <c r="D29" s="14"/>
      <c r="E29" s="56"/>
      <c r="F29" s="66">
        <f>F30+F31+F33+F32</f>
        <v>2453000</v>
      </c>
      <c r="G29" s="15"/>
    </row>
    <row r="30" spans="1:8" ht="15">
      <c r="A30" s="18" t="s">
        <v>18</v>
      </c>
      <c r="B30" s="13"/>
      <c r="C30" s="17" t="s">
        <v>126</v>
      </c>
      <c r="D30" s="17" t="s">
        <v>19</v>
      </c>
      <c r="E30" s="19"/>
      <c r="F30" s="65">
        <v>872000</v>
      </c>
      <c r="G30" s="15"/>
      <c r="H30" s="16"/>
    </row>
    <row r="31" spans="1:8" ht="15">
      <c r="A31" s="18" t="s">
        <v>33</v>
      </c>
      <c r="B31" s="13">
        <v>992</v>
      </c>
      <c r="C31" s="17" t="s">
        <v>126</v>
      </c>
      <c r="D31" s="17" t="s">
        <v>34</v>
      </c>
      <c r="E31" s="17" t="s">
        <v>12</v>
      </c>
      <c r="F31" s="65">
        <v>1244000</v>
      </c>
      <c r="G31" s="15"/>
      <c r="H31" s="16"/>
    </row>
    <row r="32" spans="1:8" ht="25.5">
      <c r="A32" s="23" t="s">
        <v>60</v>
      </c>
      <c r="B32" s="13"/>
      <c r="C32" s="17" t="s">
        <v>126</v>
      </c>
      <c r="D32" s="17" t="s">
        <v>61</v>
      </c>
      <c r="E32" s="17" t="s">
        <v>28</v>
      </c>
      <c r="F32" s="65">
        <v>232000</v>
      </c>
      <c r="G32" s="15"/>
      <c r="H32" s="16"/>
    </row>
    <row r="33" spans="1:8" ht="56.25" customHeight="1">
      <c r="A33" s="18" t="s">
        <v>132</v>
      </c>
      <c r="B33" s="24"/>
      <c r="C33" s="17" t="s">
        <v>126</v>
      </c>
      <c r="D33" s="17" t="s">
        <v>136</v>
      </c>
      <c r="E33" s="17"/>
      <c r="F33" s="65">
        <v>105000</v>
      </c>
      <c r="G33" s="15"/>
      <c r="H33" s="16"/>
    </row>
    <row r="34" spans="1:8" ht="15">
      <c r="A34" s="106" t="s">
        <v>262</v>
      </c>
      <c r="B34" s="13"/>
      <c r="C34" s="14" t="s">
        <v>263</v>
      </c>
      <c r="D34" s="14"/>
      <c r="E34" s="14"/>
      <c r="F34" s="66"/>
      <c r="G34" s="15"/>
      <c r="H34" s="16"/>
    </row>
    <row r="35" spans="1:8" ht="25.5">
      <c r="A35" s="102" t="s">
        <v>255</v>
      </c>
      <c r="B35" s="24"/>
      <c r="C35" s="40" t="s">
        <v>263</v>
      </c>
      <c r="D35" s="17" t="s">
        <v>260</v>
      </c>
      <c r="E35" s="41"/>
      <c r="F35" s="65">
        <v>1983000</v>
      </c>
      <c r="G35" s="15"/>
      <c r="H35" s="16"/>
    </row>
    <row r="36" spans="1:8" s="48" customFormat="1" ht="25.5" hidden="1">
      <c r="A36" s="42" t="s">
        <v>112</v>
      </c>
      <c r="B36" s="43">
        <v>997</v>
      </c>
      <c r="C36" s="44" t="s">
        <v>102</v>
      </c>
      <c r="D36" s="44" t="s">
        <v>113</v>
      </c>
      <c r="E36" s="45" t="s">
        <v>12</v>
      </c>
      <c r="F36" s="69">
        <f>F38+F41</f>
        <v>0</v>
      </c>
      <c r="G36" s="46"/>
      <c r="H36" s="47"/>
    </row>
    <row r="37" spans="1:8" s="48" customFormat="1" ht="63.75" hidden="1">
      <c r="A37" s="18" t="s">
        <v>20</v>
      </c>
      <c r="B37" s="43"/>
      <c r="C37" s="44" t="s">
        <v>102</v>
      </c>
      <c r="D37" s="44" t="s">
        <v>113</v>
      </c>
      <c r="E37" s="45" t="s">
        <v>21</v>
      </c>
      <c r="F37" s="69"/>
      <c r="G37" s="46"/>
      <c r="H37" s="47"/>
    </row>
    <row r="38" spans="1:8" ht="15" hidden="1">
      <c r="A38" s="35" t="s">
        <v>50</v>
      </c>
      <c r="B38" s="24"/>
      <c r="C38" s="40" t="s">
        <v>102</v>
      </c>
      <c r="D38" s="40" t="s">
        <v>113</v>
      </c>
      <c r="E38" s="41" t="s">
        <v>51</v>
      </c>
      <c r="F38" s="65">
        <f>F39</f>
        <v>0</v>
      </c>
      <c r="G38" s="15"/>
      <c r="H38" s="16"/>
    </row>
    <row r="39" spans="1:8" ht="25.5" hidden="1">
      <c r="A39" s="18" t="s">
        <v>52</v>
      </c>
      <c r="B39" s="24"/>
      <c r="C39" s="40" t="s">
        <v>102</v>
      </c>
      <c r="D39" s="40" t="s">
        <v>113</v>
      </c>
      <c r="E39" s="41" t="s">
        <v>53</v>
      </c>
      <c r="F39" s="65"/>
      <c r="G39" s="15"/>
      <c r="H39" s="16"/>
    </row>
    <row r="40" spans="1:8" ht="25.5" hidden="1">
      <c r="A40" s="18" t="s">
        <v>35</v>
      </c>
      <c r="B40" s="24"/>
      <c r="C40" s="40" t="s">
        <v>102</v>
      </c>
      <c r="D40" s="40" t="s">
        <v>113</v>
      </c>
      <c r="E40" s="41" t="s">
        <v>36</v>
      </c>
      <c r="F40" s="65"/>
      <c r="G40" s="15"/>
      <c r="H40" s="16"/>
    </row>
    <row r="41" spans="1:8" ht="25.5" hidden="1">
      <c r="A41" s="18" t="s">
        <v>37</v>
      </c>
      <c r="B41" s="24"/>
      <c r="C41" s="40" t="s">
        <v>102</v>
      </c>
      <c r="D41" s="40" t="s">
        <v>113</v>
      </c>
      <c r="E41" s="41" t="s">
        <v>38</v>
      </c>
      <c r="F41" s="65">
        <f>F42</f>
        <v>0</v>
      </c>
      <c r="G41" s="15"/>
      <c r="H41" s="16"/>
    </row>
    <row r="42" spans="1:8" ht="25.5" hidden="1">
      <c r="A42" s="18" t="s">
        <v>40</v>
      </c>
      <c r="B42" s="24"/>
      <c r="C42" s="40" t="s">
        <v>102</v>
      </c>
      <c r="D42" s="40" t="s">
        <v>113</v>
      </c>
      <c r="E42" s="41" t="s">
        <v>41</v>
      </c>
      <c r="F42" s="65"/>
      <c r="G42" s="15"/>
      <c r="H42" s="16"/>
    </row>
    <row r="43" spans="1:8" ht="15" hidden="1">
      <c r="A43" s="18"/>
      <c r="B43" s="24"/>
      <c r="C43" s="40"/>
      <c r="D43" s="40"/>
      <c r="E43" s="41"/>
      <c r="F43" s="65"/>
      <c r="G43" s="15"/>
      <c r="H43" s="16"/>
    </row>
    <row r="44" spans="1:8" ht="15">
      <c r="A44" s="177" t="s">
        <v>114</v>
      </c>
      <c r="B44" s="178"/>
      <c r="C44" s="178"/>
      <c r="D44" s="178"/>
      <c r="E44" s="179"/>
      <c r="F44" s="65">
        <f>F28+F11</f>
        <v>7500000</v>
      </c>
      <c r="G44" s="15"/>
      <c r="H44" s="16"/>
    </row>
    <row r="45" spans="1:8" ht="15.75">
      <c r="A45" s="3"/>
      <c r="B45" s="3"/>
      <c r="C45" s="1"/>
      <c r="D45" s="1"/>
      <c r="E45" s="1"/>
      <c r="F45" s="49"/>
      <c r="G45" s="15"/>
      <c r="H45" s="16"/>
    </row>
    <row r="46" spans="1:6" ht="15.75">
      <c r="A46" s="3"/>
      <c r="B46" s="3"/>
      <c r="C46" s="1"/>
      <c r="D46" s="1"/>
      <c r="E46" s="1"/>
      <c r="F46" s="49"/>
    </row>
    <row r="47" spans="1:6" ht="15.75">
      <c r="A47" s="3"/>
      <c r="B47" s="3"/>
      <c r="C47" s="1"/>
      <c r="D47" s="1"/>
      <c r="E47" s="1"/>
      <c r="F47" s="49"/>
    </row>
    <row r="48" spans="1:6" ht="15.75">
      <c r="A48" s="3"/>
      <c r="B48" s="3"/>
      <c r="C48" s="1"/>
      <c r="D48" s="1"/>
      <c r="E48" s="1"/>
      <c r="F48" s="49"/>
    </row>
    <row r="49" spans="1:6" ht="15.75">
      <c r="A49" s="3"/>
      <c r="B49" s="3"/>
      <c r="C49" s="1"/>
      <c r="D49" s="1"/>
      <c r="E49" s="1"/>
      <c r="F49" s="49"/>
    </row>
    <row r="50" spans="1:6" ht="15.75">
      <c r="A50" s="3"/>
      <c r="B50" s="3"/>
      <c r="C50" s="1"/>
      <c r="D50" s="1"/>
      <c r="E50" s="1"/>
      <c r="F50" s="49"/>
    </row>
    <row r="51" spans="1:6" ht="15.75">
      <c r="A51" s="3"/>
      <c r="B51" s="3"/>
      <c r="C51" s="1"/>
      <c r="D51" s="1"/>
      <c r="E51" s="1"/>
      <c r="F51" s="49"/>
    </row>
    <row r="52" spans="1:6" ht="15.75">
      <c r="A52" s="3"/>
      <c r="B52" s="3"/>
      <c r="C52" s="1"/>
      <c r="D52" s="1"/>
      <c r="E52" s="1"/>
      <c r="F52" s="49"/>
    </row>
    <row r="53" spans="1:6" ht="15.75">
      <c r="A53" s="3"/>
      <c r="B53" s="3"/>
      <c r="C53" s="1"/>
      <c r="D53" s="1"/>
      <c r="E53" s="1"/>
      <c r="F53" s="49"/>
    </row>
    <row r="54" spans="1:6" ht="15.75">
      <c r="A54" s="3"/>
      <c r="B54" s="3"/>
      <c r="C54" s="1"/>
      <c r="D54" s="1"/>
      <c r="E54" s="1"/>
      <c r="F54" s="49"/>
    </row>
    <row r="55" spans="1:6" ht="15.75">
      <c r="A55" s="3"/>
      <c r="B55" s="3"/>
      <c r="C55" s="1"/>
      <c r="D55" s="1"/>
      <c r="E55" s="1"/>
      <c r="F55" s="49"/>
    </row>
    <row r="56" spans="1:6" ht="15.75">
      <c r="A56" s="3"/>
      <c r="B56" s="3"/>
      <c r="C56" s="1"/>
      <c r="D56" s="1"/>
      <c r="E56" s="1"/>
      <c r="F56" s="49"/>
    </row>
    <row r="57" spans="1:6" ht="15.75">
      <c r="A57" s="3"/>
      <c r="B57" s="3"/>
      <c r="C57" s="1"/>
      <c r="D57" s="1"/>
      <c r="E57" s="1"/>
      <c r="F57" s="49"/>
    </row>
    <row r="58" spans="1:6" ht="15.75">
      <c r="A58" s="3"/>
      <c r="B58" s="3"/>
      <c r="C58" s="1"/>
      <c r="D58" s="1"/>
      <c r="E58" s="1"/>
      <c r="F58" s="49"/>
    </row>
    <row r="59" spans="1:6" ht="15.75">
      <c r="A59" s="3"/>
      <c r="B59" s="3"/>
      <c r="C59" s="1"/>
      <c r="D59" s="1"/>
      <c r="E59" s="1"/>
      <c r="F59" s="49"/>
    </row>
    <row r="60" spans="1:6" ht="15.75">
      <c r="A60" s="3"/>
      <c r="B60" s="3"/>
      <c r="C60" s="1"/>
      <c r="D60" s="1"/>
      <c r="E60" s="1"/>
      <c r="F60" s="49"/>
    </row>
    <row r="61" spans="1:6" ht="15.75">
      <c r="A61" s="3"/>
      <c r="B61" s="3"/>
      <c r="C61" s="1"/>
      <c r="D61" s="1"/>
      <c r="E61" s="1"/>
      <c r="F61" s="49"/>
    </row>
    <row r="62" spans="1:6" ht="15.75">
      <c r="A62" s="3"/>
      <c r="B62" s="3"/>
      <c r="C62" s="1"/>
      <c r="D62" s="1"/>
      <c r="E62" s="1"/>
      <c r="F62" s="49"/>
    </row>
    <row r="63" spans="1:6" ht="15.75">
      <c r="A63" s="3"/>
      <c r="B63" s="3"/>
      <c r="C63" s="1"/>
      <c r="D63" s="1"/>
      <c r="E63" s="1"/>
      <c r="F63" s="49"/>
    </row>
    <row r="64" spans="1:6" ht="15.75">
      <c r="A64" s="3"/>
      <c r="B64" s="3"/>
      <c r="C64" s="1"/>
      <c r="D64" s="1"/>
      <c r="E64" s="1"/>
      <c r="F64" s="49"/>
    </row>
    <row r="65" spans="1:6" ht="15.75">
      <c r="A65" s="3"/>
      <c r="B65" s="3"/>
      <c r="C65" s="1"/>
      <c r="D65" s="1"/>
      <c r="E65" s="1"/>
      <c r="F65" s="49"/>
    </row>
    <row r="66" spans="1:6" ht="15.75">
      <c r="A66" s="3"/>
      <c r="B66" s="3"/>
      <c r="C66" s="1"/>
      <c r="D66" s="1"/>
      <c r="E66" s="1"/>
      <c r="F66" s="49"/>
    </row>
    <row r="67" spans="1:6" ht="15.75">
      <c r="A67" s="3"/>
      <c r="B67" s="3"/>
      <c r="C67" s="1"/>
      <c r="D67" s="1"/>
      <c r="E67" s="1"/>
      <c r="F67" s="49"/>
    </row>
    <row r="68" spans="1:6" ht="15.75">
      <c r="A68" s="3"/>
      <c r="B68" s="3"/>
      <c r="C68" s="1"/>
      <c r="D68" s="1"/>
      <c r="E68" s="1"/>
      <c r="F68" s="49"/>
    </row>
    <row r="69" spans="1:6" ht="15.75">
      <c r="A69" s="3"/>
      <c r="B69" s="3"/>
      <c r="C69" s="1"/>
      <c r="D69" s="1"/>
      <c r="E69" s="1"/>
      <c r="F69" s="49"/>
    </row>
    <row r="70" spans="1:6" ht="15.75">
      <c r="A70" s="3"/>
      <c r="B70" s="3"/>
      <c r="C70" s="1"/>
      <c r="D70" s="1"/>
      <c r="E70" s="1"/>
      <c r="F70" s="49"/>
    </row>
    <row r="71" spans="1:6" ht="15.75">
      <c r="A71" s="3"/>
      <c r="B71" s="3"/>
      <c r="C71" s="1"/>
      <c r="D71" s="1"/>
      <c r="E71" s="1"/>
      <c r="F71" s="49"/>
    </row>
    <row r="72" spans="1:6" ht="15.75">
      <c r="A72" s="3"/>
      <c r="B72" s="3"/>
      <c r="C72" s="1"/>
      <c r="D72" s="1"/>
      <c r="E72" s="1"/>
      <c r="F72" s="49"/>
    </row>
    <row r="73" spans="1:6" ht="15.75">
      <c r="A73" s="3"/>
      <c r="B73" s="3"/>
      <c r="C73" s="1"/>
      <c r="D73" s="1"/>
      <c r="E73" s="1"/>
      <c r="F73" s="49"/>
    </row>
    <row r="74" spans="1:6" ht="15.75">
      <c r="A74" s="3"/>
      <c r="B74" s="3"/>
      <c r="C74" s="1"/>
      <c r="D74" s="1"/>
      <c r="E74" s="1"/>
      <c r="F74" s="49"/>
    </row>
    <row r="75" spans="1:6" ht="15.75">
      <c r="A75" s="3"/>
      <c r="B75" s="3"/>
      <c r="C75" s="1"/>
      <c r="D75" s="1"/>
      <c r="E75" s="1"/>
      <c r="F75" s="49"/>
    </row>
    <row r="76" spans="1:6" ht="15.75">
      <c r="A76" s="3"/>
      <c r="B76" s="3"/>
      <c r="C76" s="1"/>
      <c r="D76" s="1"/>
      <c r="E76" s="1"/>
      <c r="F76" s="49"/>
    </row>
    <row r="77" spans="1:6" ht="15.75">
      <c r="A77" s="3"/>
      <c r="B77" s="3"/>
      <c r="C77" s="1"/>
      <c r="D77" s="1"/>
      <c r="E77" s="1"/>
      <c r="F77" s="49"/>
    </row>
    <row r="78" spans="1:6" ht="15.75">
      <c r="A78" s="3"/>
      <c r="B78" s="3"/>
      <c r="C78" s="1"/>
      <c r="D78" s="1"/>
      <c r="E78" s="1"/>
      <c r="F78" s="49"/>
    </row>
    <row r="79" spans="1:6" ht="15.75">
      <c r="A79" s="3"/>
      <c r="B79" s="3"/>
      <c r="C79" s="1"/>
      <c r="D79" s="1"/>
      <c r="E79" s="1"/>
      <c r="F79" s="49"/>
    </row>
    <row r="80" spans="1:6" ht="15.75">
      <c r="A80" s="3"/>
      <c r="B80" s="3"/>
      <c r="C80" s="1"/>
      <c r="D80" s="1"/>
      <c r="E80" s="1"/>
      <c r="F80" s="49"/>
    </row>
    <row r="81" spans="1:6" ht="15.75">
      <c r="A81" s="3"/>
      <c r="B81" s="3"/>
      <c r="C81" s="1"/>
      <c r="D81" s="1"/>
      <c r="E81" s="1"/>
      <c r="F81" s="49"/>
    </row>
    <row r="82" spans="1:6" ht="15.75">
      <c r="A82" s="3"/>
      <c r="B82" s="3"/>
      <c r="C82" s="1"/>
      <c r="D82" s="1"/>
      <c r="E82" s="1"/>
      <c r="F82" s="49"/>
    </row>
    <row r="83" spans="1:6" ht="15.75">
      <c r="A83" s="3"/>
      <c r="B83" s="3"/>
      <c r="C83" s="1"/>
      <c r="D83" s="1"/>
      <c r="E83" s="1"/>
      <c r="F83" s="49"/>
    </row>
    <row r="84" spans="1:6" ht="15.75">
      <c r="A84" s="3"/>
      <c r="B84" s="3"/>
      <c r="C84" s="1"/>
      <c r="D84" s="1"/>
      <c r="E84" s="1"/>
      <c r="F84" s="49"/>
    </row>
    <row r="85" spans="1:6" ht="15.75">
      <c r="A85" s="3"/>
      <c r="B85" s="3"/>
      <c r="C85" s="1"/>
      <c r="D85" s="1"/>
      <c r="E85" s="1"/>
      <c r="F85" s="49"/>
    </row>
    <row r="86" spans="1:6" ht="15.75">
      <c r="A86" s="3"/>
      <c r="B86" s="3"/>
      <c r="C86" s="1"/>
      <c r="D86" s="1"/>
      <c r="E86" s="1"/>
      <c r="F86" s="49"/>
    </row>
    <row r="87" spans="1:6" ht="15.75">
      <c r="A87" s="3"/>
      <c r="B87" s="3"/>
      <c r="C87" s="1"/>
      <c r="D87" s="1"/>
      <c r="E87" s="1"/>
      <c r="F87" s="49"/>
    </row>
    <row r="88" spans="1:6" ht="15.75">
      <c r="A88" s="3"/>
      <c r="B88" s="3"/>
      <c r="C88" s="1"/>
      <c r="D88" s="1"/>
      <c r="E88" s="1"/>
      <c r="F88" s="49"/>
    </row>
    <row r="89" spans="1:6" ht="15.75">
      <c r="A89" s="3"/>
      <c r="B89" s="3"/>
      <c r="C89" s="1"/>
      <c r="D89" s="1"/>
      <c r="E89" s="1"/>
      <c r="F89" s="49"/>
    </row>
    <row r="90" spans="1:6" ht="15.75">
      <c r="A90" s="3"/>
      <c r="B90" s="3"/>
      <c r="C90" s="1"/>
      <c r="D90" s="1"/>
      <c r="E90" s="1"/>
      <c r="F90" s="49"/>
    </row>
    <row r="91" spans="1:6" ht="15.75">
      <c r="A91" s="3"/>
      <c r="B91" s="3"/>
      <c r="C91" s="1"/>
      <c r="D91" s="1"/>
      <c r="E91" s="1"/>
      <c r="F91" s="49"/>
    </row>
    <row r="92" spans="1:6" ht="15.75">
      <c r="A92" s="3"/>
      <c r="B92" s="3"/>
      <c r="C92" s="1"/>
      <c r="D92" s="1"/>
      <c r="E92" s="1"/>
      <c r="F92" s="49"/>
    </row>
    <row r="93" spans="1:6" ht="15.75">
      <c r="A93" s="3"/>
      <c r="B93" s="3"/>
      <c r="C93" s="1"/>
      <c r="D93" s="1"/>
      <c r="E93" s="1"/>
      <c r="F93" s="49"/>
    </row>
    <row r="94" spans="1:6" ht="15.75">
      <c r="A94" s="3"/>
      <c r="B94" s="3"/>
      <c r="C94" s="1"/>
      <c r="D94" s="1"/>
      <c r="E94" s="1"/>
      <c r="F94" s="49"/>
    </row>
    <row r="95" spans="1:6" ht="15.75">
      <c r="A95" s="3"/>
      <c r="B95" s="3"/>
      <c r="C95" s="1"/>
      <c r="D95" s="1"/>
      <c r="E95" s="1"/>
      <c r="F95" s="49"/>
    </row>
    <row r="96" spans="1:6" ht="15.75">
      <c r="A96" s="3"/>
      <c r="B96" s="3"/>
      <c r="C96" s="1"/>
      <c r="D96" s="1"/>
      <c r="E96" s="1"/>
      <c r="F96" s="49"/>
    </row>
    <row r="97" spans="1:6" ht="15.75">
      <c r="A97" s="3"/>
      <c r="B97" s="3"/>
      <c r="C97" s="1"/>
      <c r="D97" s="1"/>
      <c r="E97" s="1"/>
      <c r="F97" s="49"/>
    </row>
    <row r="98" spans="1:6" ht="15.75">
      <c r="A98" s="3"/>
      <c r="B98" s="3"/>
      <c r="C98" s="1"/>
      <c r="D98" s="1"/>
      <c r="E98" s="1"/>
      <c r="F98" s="49"/>
    </row>
    <row r="99" spans="1:6" ht="15.75">
      <c r="A99" s="3"/>
      <c r="B99" s="3"/>
      <c r="C99" s="1"/>
      <c r="D99" s="1"/>
      <c r="E99" s="1"/>
      <c r="F99" s="49"/>
    </row>
    <row r="100" spans="1:6" ht="15.75">
      <c r="A100" s="3"/>
      <c r="B100" s="3"/>
      <c r="C100" s="1"/>
      <c r="D100" s="1"/>
      <c r="E100" s="1"/>
      <c r="F100" s="49"/>
    </row>
    <row r="101" spans="1:6" ht="15.75">
      <c r="A101" s="3"/>
      <c r="B101" s="3"/>
      <c r="C101" s="1"/>
      <c r="D101" s="1"/>
      <c r="E101" s="1"/>
      <c r="F101" s="49"/>
    </row>
    <row r="102" spans="1:6" ht="15.75">
      <c r="A102" s="3"/>
      <c r="B102" s="3"/>
      <c r="C102" s="1"/>
      <c r="D102" s="1"/>
      <c r="E102" s="1"/>
      <c r="F102" s="49"/>
    </row>
    <row r="103" spans="1:6" ht="15.75">
      <c r="A103" s="3"/>
      <c r="B103" s="3"/>
      <c r="C103" s="1"/>
      <c r="D103" s="1"/>
      <c r="E103" s="1"/>
      <c r="F103" s="49"/>
    </row>
    <row r="104" spans="1:6" ht="15.75">
      <c r="A104" s="3"/>
      <c r="B104" s="3"/>
      <c r="C104" s="1"/>
      <c r="D104" s="1"/>
      <c r="E104" s="1"/>
      <c r="F104" s="49"/>
    </row>
    <row r="105" spans="1:6" ht="15.75">
      <c r="A105" s="3"/>
      <c r="B105" s="3"/>
      <c r="C105" s="1"/>
      <c r="D105" s="1"/>
      <c r="E105" s="1"/>
      <c r="F105" s="49"/>
    </row>
    <row r="106" spans="1:6" ht="15.75">
      <c r="A106" s="3"/>
      <c r="B106" s="3"/>
      <c r="C106" s="1"/>
      <c r="D106" s="1"/>
      <c r="E106" s="1"/>
      <c r="F106" s="49"/>
    </row>
    <row r="107" spans="1:6" ht="15.75">
      <c r="A107" s="3"/>
      <c r="B107" s="3"/>
      <c r="C107" s="1"/>
      <c r="D107" s="1"/>
      <c r="E107" s="1"/>
      <c r="F107" s="49"/>
    </row>
    <row r="108" spans="1:6" ht="15.75">
      <c r="A108" s="3"/>
      <c r="B108" s="3"/>
      <c r="C108" s="1"/>
      <c r="D108" s="1"/>
      <c r="E108" s="1"/>
      <c r="F108" s="49"/>
    </row>
    <row r="109" spans="1:6" ht="15.75">
      <c r="A109" s="3"/>
      <c r="B109" s="3"/>
      <c r="C109" s="1"/>
      <c r="D109" s="1"/>
      <c r="E109" s="1"/>
      <c r="F109" s="49"/>
    </row>
    <row r="110" spans="1:6" ht="15.75">
      <c r="A110" s="3"/>
      <c r="B110" s="3"/>
      <c r="C110" s="1"/>
      <c r="D110" s="1"/>
      <c r="E110" s="1"/>
      <c r="F110" s="49"/>
    </row>
    <row r="111" spans="1:6" ht="15.75">
      <c r="A111" s="3"/>
      <c r="B111" s="3"/>
      <c r="C111" s="1"/>
      <c r="D111" s="1"/>
      <c r="E111" s="1"/>
      <c r="F111" s="49"/>
    </row>
    <row r="112" spans="1:6" ht="15.75">
      <c r="A112" s="3"/>
      <c r="B112" s="3"/>
      <c r="C112" s="1"/>
      <c r="D112" s="1"/>
      <c r="E112" s="1"/>
      <c r="F112" s="49"/>
    </row>
    <row r="113" spans="1:6" ht="15.75">
      <c r="A113" s="3"/>
      <c r="B113" s="3"/>
      <c r="C113" s="1"/>
      <c r="D113" s="1"/>
      <c r="E113" s="1"/>
      <c r="F113" s="49"/>
    </row>
    <row r="114" spans="1:6" ht="15.75">
      <c r="A114" s="3"/>
      <c r="B114" s="3"/>
      <c r="C114" s="1"/>
      <c r="D114" s="1"/>
      <c r="E114" s="1"/>
      <c r="F114" s="49"/>
    </row>
    <row r="115" spans="1:6" ht="15.75">
      <c r="A115" s="3"/>
      <c r="B115" s="3"/>
      <c r="C115" s="1"/>
      <c r="D115" s="1"/>
      <c r="E115" s="1"/>
      <c r="F115" s="49"/>
    </row>
    <row r="116" spans="1:6" ht="15.75">
      <c r="A116" s="3"/>
      <c r="B116" s="3"/>
      <c r="C116" s="1"/>
      <c r="D116" s="1"/>
      <c r="E116" s="1"/>
      <c r="F116" s="49"/>
    </row>
    <row r="117" spans="1:6" ht="15.75">
      <c r="A117" s="3"/>
      <c r="B117" s="3"/>
      <c r="C117" s="1"/>
      <c r="D117" s="1"/>
      <c r="E117" s="1"/>
      <c r="F117" s="49"/>
    </row>
    <row r="118" spans="1:6" ht="15.75">
      <c r="A118" s="3"/>
      <c r="B118" s="3"/>
      <c r="C118" s="1"/>
      <c r="D118" s="1"/>
      <c r="E118" s="1"/>
      <c r="F118" s="49"/>
    </row>
    <row r="119" spans="1:6" ht="15.75">
      <c r="A119" s="3"/>
      <c r="B119" s="3"/>
      <c r="C119" s="1"/>
      <c r="D119" s="1"/>
      <c r="E119" s="1"/>
      <c r="F119" s="49"/>
    </row>
    <row r="120" spans="1:6" ht="15.75">
      <c r="A120" s="3"/>
      <c r="B120" s="3"/>
      <c r="C120" s="1"/>
      <c r="D120" s="1"/>
      <c r="E120" s="1"/>
      <c r="F120" s="49"/>
    </row>
    <row r="121" spans="1:6" ht="15.75">
      <c r="A121" s="3"/>
      <c r="B121" s="3"/>
      <c r="C121" s="1"/>
      <c r="D121" s="1"/>
      <c r="E121" s="1"/>
      <c r="F121" s="49"/>
    </row>
    <row r="122" spans="1:6" ht="15.75">
      <c r="A122" s="3"/>
      <c r="B122" s="3"/>
      <c r="C122" s="1"/>
      <c r="D122" s="1"/>
      <c r="E122" s="1"/>
      <c r="F122" s="49"/>
    </row>
    <row r="123" spans="1:6" ht="15.75">
      <c r="A123" s="3"/>
      <c r="B123" s="3"/>
      <c r="C123" s="1"/>
      <c r="D123" s="1"/>
      <c r="E123" s="1"/>
      <c r="F123" s="49"/>
    </row>
    <row r="124" spans="1:6" ht="15.75">
      <c r="A124" s="3"/>
      <c r="B124" s="3"/>
      <c r="C124" s="1"/>
      <c r="D124" s="1"/>
      <c r="E124" s="1"/>
      <c r="F124" s="49"/>
    </row>
    <row r="125" spans="1:6" ht="15.75">
      <c r="A125" s="3"/>
      <c r="B125" s="3"/>
      <c r="C125" s="1"/>
      <c r="D125" s="1"/>
      <c r="E125" s="1"/>
      <c r="F125" s="49"/>
    </row>
    <row r="126" spans="1:6" ht="15.75">
      <c r="A126" s="3"/>
      <c r="B126" s="3"/>
      <c r="C126" s="1"/>
      <c r="D126" s="1"/>
      <c r="E126" s="1"/>
      <c r="F126" s="49"/>
    </row>
    <row r="127" spans="1:6" ht="15.75">
      <c r="A127" s="3"/>
      <c r="B127" s="3"/>
      <c r="C127" s="1"/>
      <c r="D127" s="1"/>
      <c r="E127" s="1"/>
      <c r="F127" s="49"/>
    </row>
    <row r="128" spans="1:6" ht="15.75">
      <c r="A128" s="3"/>
      <c r="B128" s="3"/>
      <c r="C128" s="1"/>
      <c r="D128" s="1"/>
      <c r="E128" s="1"/>
      <c r="F128" s="49"/>
    </row>
    <row r="129" spans="1:6" ht="15.75">
      <c r="A129" s="3"/>
      <c r="B129" s="3"/>
      <c r="C129" s="1"/>
      <c r="D129" s="1"/>
      <c r="E129" s="1"/>
      <c r="F129" s="49"/>
    </row>
    <row r="130" spans="1:6" ht="15.75">
      <c r="A130" s="3"/>
      <c r="B130" s="3"/>
      <c r="C130" s="1"/>
      <c r="D130" s="1"/>
      <c r="E130" s="1"/>
      <c r="F130" s="49"/>
    </row>
  </sheetData>
  <sheetProtection/>
  <mergeCells count="6">
    <mergeCell ref="C4:F4"/>
    <mergeCell ref="C5:F5"/>
    <mergeCell ref="A6:F8"/>
    <mergeCell ref="A44:E44"/>
    <mergeCell ref="C1:F1"/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7">
      <selection activeCell="F30" sqref="F30"/>
    </sheetView>
  </sheetViews>
  <sheetFormatPr defaultColWidth="10.7109375" defaultRowHeight="12.75"/>
  <cols>
    <col min="1" max="1" width="42.57421875" style="4" customWidth="1"/>
    <col min="2" max="2" width="6.8515625" style="4" hidden="1" customWidth="1"/>
    <col min="3" max="3" width="7.140625" style="2" customWidth="1"/>
    <col min="4" max="4" width="10.28125" style="2" bestFit="1" customWidth="1"/>
    <col min="5" max="5" width="10.00390625" style="2" customWidth="1"/>
    <col min="6" max="6" width="9.8515625" style="6" customWidth="1"/>
    <col min="7" max="7" width="16.00390625" style="6" bestFit="1" customWidth="1"/>
    <col min="8" max="16384" width="10.7109375" style="2" customWidth="1"/>
  </cols>
  <sheetData>
    <row r="1" spans="3:6" ht="15">
      <c r="C1" s="176" t="s">
        <v>349</v>
      </c>
      <c r="D1" s="176"/>
      <c r="E1" s="176"/>
      <c r="F1" s="176"/>
    </row>
    <row r="2" spans="3:6" ht="13.5" customHeight="1">
      <c r="C2" s="176" t="s">
        <v>122</v>
      </c>
      <c r="D2" s="176"/>
      <c r="E2" s="176"/>
      <c r="F2" s="176"/>
    </row>
    <row r="3" spans="3:6" ht="15" customHeight="1">
      <c r="C3" s="176" t="s">
        <v>123</v>
      </c>
      <c r="D3" s="176"/>
      <c r="E3" s="176"/>
      <c r="F3" s="176"/>
    </row>
    <row r="4" spans="3:6" ht="15" customHeight="1">
      <c r="C4" s="176" t="s">
        <v>360</v>
      </c>
      <c r="D4" s="176"/>
      <c r="E4" s="176"/>
      <c r="F4" s="176"/>
    </row>
    <row r="5" spans="4:6" ht="15">
      <c r="D5" s="5"/>
      <c r="E5" s="165"/>
      <c r="F5" s="165"/>
    </row>
    <row r="6" spans="1:6" ht="12.75" customHeight="1">
      <c r="A6" s="161"/>
      <c r="B6" s="161"/>
      <c r="C6" s="161"/>
      <c r="D6" s="161"/>
      <c r="E6" s="161"/>
      <c r="F6" s="161"/>
    </row>
    <row r="7" spans="1:6" ht="15">
      <c r="A7" s="161" t="s">
        <v>361</v>
      </c>
      <c r="B7" s="161"/>
      <c r="C7" s="161"/>
      <c r="D7" s="161"/>
      <c r="E7" s="161"/>
      <c r="F7" s="161"/>
    </row>
    <row r="8" spans="1:6" ht="22.5" customHeight="1">
      <c r="A8" s="162"/>
      <c r="B8" s="162"/>
      <c r="C8" s="162"/>
      <c r="D8" s="162"/>
      <c r="E8" s="162"/>
      <c r="F8" s="162"/>
    </row>
    <row r="9" spans="1:6" ht="15" customHeight="1">
      <c r="A9" s="171" t="s">
        <v>4</v>
      </c>
      <c r="B9" s="171" t="s">
        <v>5</v>
      </c>
      <c r="C9" s="173" t="s">
        <v>5</v>
      </c>
      <c r="D9" s="173" t="s">
        <v>7</v>
      </c>
      <c r="E9" s="163" t="s">
        <v>276</v>
      </c>
      <c r="F9" s="164"/>
    </row>
    <row r="10" spans="1:6" ht="36" customHeight="1">
      <c r="A10" s="172"/>
      <c r="B10" s="172"/>
      <c r="C10" s="174"/>
      <c r="D10" s="174"/>
      <c r="E10" s="9" t="s">
        <v>277</v>
      </c>
      <c r="F10" s="9" t="s">
        <v>291</v>
      </c>
    </row>
    <row r="11" spans="1:6" ht="15">
      <c r="A11" s="8">
        <v>1</v>
      </c>
      <c r="B11" s="8">
        <v>2</v>
      </c>
      <c r="C11" s="10">
        <v>3</v>
      </c>
      <c r="D11" s="10">
        <v>4</v>
      </c>
      <c r="E11" s="10">
        <v>6</v>
      </c>
      <c r="F11" s="11">
        <v>7</v>
      </c>
    </row>
    <row r="12" spans="1:7" s="16" customFormat="1" ht="27" customHeight="1">
      <c r="A12" s="55" t="s">
        <v>125</v>
      </c>
      <c r="B12" s="13">
        <v>992</v>
      </c>
      <c r="C12" s="14"/>
      <c r="D12" s="14"/>
      <c r="E12" s="110">
        <f>E13+E17+E21+E25</f>
        <v>2825030</v>
      </c>
      <c r="F12" s="110">
        <f>F13+F17+F21+F25</f>
        <v>2633148</v>
      </c>
      <c r="G12" s="15"/>
    </row>
    <row r="13" spans="1:7" s="16" customFormat="1" ht="27" customHeight="1">
      <c r="A13" s="23" t="s">
        <v>355</v>
      </c>
      <c r="B13" s="24"/>
      <c r="C13" s="17" t="s">
        <v>126</v>
      </c>
      <c r="D13" s="17" t="s">
        <v>67</v>
      </c>
      <c r="E13" s="111">
        <v>55000</v>
      </c>
      <c r="F13" s="111">
        <v>55000</v>
      </c>
      <c r="G13" s="15"/>
    </row>
    <row r="14" spans="1:7" s="16" customFormat="1" ht="27" customHeight="1">
      <c r="A14" s="23" t="s">
        <v>68</v>
      </c>
      <c r="B14" s="13"/>
      <c r="C14" s="17" t="s">
        <v>126</v>
      </c>
      <c r="D14" s="17" t="s">
        <v>69</v>
      </c>
      <c r="E14" s="111">
        <f>E15</f>
        <v>55000</v>
      </c>
      <c r="F14" s="111">
        <f>F15</f>
        <v>55000</v>
      </c>
      <c r="G14" s="15"/>
    </row>
    <row r="15" spans="1:7" s="16" customFormat="1" ht="27" customHeight="1">
      <c r="A15" s="23" t="s">
        <v>281</v>
      </c>
      <c r="B15" s="13"/>
      <c r="C15" s="17" t="s">
        <v>126</v>
      </c>
      <c r="D15" s="17" t="s">
        <v>70</v>
      </c>
      <c r="E15" s="111">
        <f>E16</f>
        <v>55000</v>
      </c>
      <c r="F15" s="111">
        <f>F16</f>
        <v>55000</v>
      </c>
      <c r="G15" s="15"/>
    </row>
    <row r="16" spans="1:7" s="16" customFormat="1" ht="27" customHeight="1">
      <c r="A16" s="23" t="s">
        <v>71</v>
      </c>
      <c r="B16" s="13"/>
      <c r="C16" s="17" t="s">
        <v>126</v>
      </c>
      <c r="D16" s="17" t="s">
        <v>72</v>
      </c>
      <c r="E16" s="111">
        <v>55000</v>
      </c>
      <c r="F16" s="111">
        <v>55000</v>
      </c>
      <c r="G16" s="15"/>
    </row>
    <row r="17" spans="1:7" s="16" customFormat="1" ht="27" customHeight="1">
      <c r="A17" s="23" t="s">
        <v>358</v>
      </c>
      <c r="B17" s="24">
        <v>992</v>
      </c>
      <c r="C17" s="17" t="s">
        <v>126</v>
      </c>
      <c r="D17" s="17" t="s">
        <v>86</v>
      </c>
      <c r="E17" s="111">
        <f aca="true" t="shared" si="0" ref="E17:F19">E18</f>
        <v>180000</v>
      </c>
      <c r="F17" s="111">
        <f t="shared" si="0"/>
        <v>43118</v>
      </c>
      <c r="G17" s="15"/>
    </row>
    <row r="18" spans="1:7" s="16" customFormat="1" ht="27" customHeight="1">
      <c r="A18" s="23" t="s">
        <v>87</v>
      </c>
      <c r="B18" s="24"/>
      <c r="C18" s="17" t="s">
        <v>126</v>
      </c>
      <c r="D18" s="17" t="s">
        <v>88</v>
      </c>
      <c r="E18" s="111">
        <f t="shared" si="0"/>
        <v>180000</v>
      </c>
      <c r="F18" s="111">
        <f t="shared" si="0"/>
        <v>43118</v>
      </c>
      <c r="G18" s="15"/>
    </row>
    <row r="19" spans="1:7" s="16" customFormat="1" ht="27" customHeight="1">
      <c r="A19" s="23" t="s">
        <v>283</v>
      </c>
      <c r="B19" s="24"/>
      <c r="C19" s="17" t="s">
        <v>126</v>
      </c>
      <c r="D19" s="17" t="s">
        <v>89</v>
      </c>
      <c r="E19" s="111">
        <f t="shared" si="0"/>
        <v>180000</v>
      </c>
      <c r="F19" s="111">
        <f t="shared" si="0"/>
        <v>43118</v>
      </c>
      <c r="G19" s="15"/>
    </row>
    <row r="20" spans="1:7" s="16" customFormat="1" ht="27" customHeight="1">
      <c r="A20" s="23" t="s">
        <v>90</v>
      </c>
      <c r="B20" s="24"/>
      <c r="C20" s="17" t="s">
        <v>126</v>
      </c>
      <c r="D20" s="17" t="s">
        <v>91</v>
      </c>
      <c r="E20" s="111">
        <v>180000</v>
      </c>
      <c r="F20" s="111">
        <v>43118</v>
      </c>
      <c r="G20" s="15"/>
    </row>
    <row r="21" spans="1:7" s="16" customFormat="1" ht="27" customHeight="1">
      <c r="A21" s="18" t="s">
        <v>354</v>
      </c>
      <c r="B21" s="24"/>
      <c r="C21" s="17" t="s">
        <v>126</v>
      </c>
      <c r="D21" s="17" t="s">
        <v>93</v>
      </c>
      <c r="E21" s="111">
        <f aca="true" t="shared" si="1" ref="E21:F23">E22</f>
        <v>125000</v>
      </c>
      <c r="F21" s="111">
        <f t="shared" si="1"/>
        <v>70000</v>
      </c>
      <c r="G21" s="15"/>
    </row>
    <row r="22" spans="1:7" s="16" customFormat="1" ht="27" customHeight="1">
      <c r="A22" s="18" t="s">
        <v>94</v>
      </c>
      <c r="B22" s="24"/>
      <c r="C22" s="17" t="s">
        <v>126</v>
      </c>
      <c r="D22" s="17" t="s">
        <v>95</v>
      </c>
      <c r="E22" s="111">
        <f t="shared" si="1"/>
        <v>125000</v>
      </c>
      <c r="F22" s="111">
        <f t="shared" si="1"/>
        <v>70000</v>
      </c>
      <c r="G22" s="15"/>
    </row>
    <row r="23" spans="1:7" s="16" customFormat="1" ht="27" customHeight="1">
      <c r="A23" s="23" t="s">
        <v>284</v>
      </c>
      <c r="B23" s="24"/>
      <c r="C23" s="17" t="s">
        <v>126</v>
      </c>
      <c r="D23" s="17" t="s">
        <v>96</v>
      </c>
      <c r="E23" s="111">
        <f t="shared" si="1"/>
        <v>125000</v>
      </c>
      <c r="F23" s="111">
        <f t="shared" si="1"/>
        <v>70000</v>
      </c>
      <c r="G23" s="15"/>
    </row>
    <row r="24" spans="1:7" s="16" customFormat="1" ht="27" customHeight="1">
      <c r="A24" s="18" t="s">
        <v>97</v>
      </c>
      <c r="B24" s="24"/>
      <c r="C24" s="17" t="s">
        <v>126</v>
      </c>
      <c r="D24" s="17" t="s">
        <v>98</v>
      </c>
      <c r="E24" s="111">
        <v>125000</v>
      </c>
      <c r="F24" s="111">
        <v>70000</v>
      </c>
      <c r="G24" s="15"/>
    </row>
    <row r="25" spans="1:7" s="16" customFormat="1" ht="27" customHeight="1">
      <c r="A25" s="23" t="s">
        <v>352</v>
      </c>
      <c r="B25" s="24">
        <v>997</v>
      </c>
      <c r="C25" s="40" t="s">
        <v>127</v>
      </c>
      <c r="D25" s="40" t="s">
        <v>104</v>
      </c>
      <c r="E25" s="111">
        <f aca="true" t="shared" si="2" ref="E25:F27">E26</f>
        <v>2465030</v>
      </c>
      <c r="F25" s="111">
        <f t="shared" si="2"/>
        <v>2465030</v>
      </c>
      <c r="G25" s="15"/>
    </row>
    <row r="26" spans="1:7" s="16" customFormat="1" ht="27" customHeight="1">
      <c r="A26" s="23" t="s">
        <v>105</v>
      </c>
      <c r="B26" s="24"/>
      <c r="C26" s="40" t="s">
        <v>127</v>
      </c>
      <c r="D26" s="40" t="s">
        <v>106</v>
      </c>
      <c r="E26" s="111">
        <f t="shared" si="2"/>
        <v>2465030</v>
      </c>
      <c r="F26" s="111">
        <f t="shared" si="2"/>
        <v>2465030</v>
      </c>
      <c r="G26" s="15"/>
    </row>
    <row r="27" spans="1:7" s="16" customFormat="1" ht="27" customHeight="1">
      <c r="A27" s="23" t="s">
        <v>107</v>
      </c>
      <c r="B27" s="24"/>
      <c r="C27" s="40" t="s">
        <v>127</v>
      </c>
      <c r="D27" s="40" t="s">
        <v>108</v>
      </c>
      <c r="E27" s="111">
        <f t="shared" si="2"/>
        <v>2465030</v>
      </c>
      <c r="F27" s="111">
        <f t="shared" si="2"/>
        <v>2465030</v>
      </c>
      <c r="G27" s="15"/>
    </row>
    <row r="28" spans="1:7" s="16" customFormat="1" ht="27" customHeight="1">
      <c r="A28" s="23" t="s">
        <v>109</v>
      </c>
      <c r="B28" s="24"/>
      <c r="C28" s="40" t="s">
        <v>127</v>
      </c>
      <c r="D28" s="40" t="s">
        <v>110</v>
      </c>
      <c r="E28" s="111">
        <v>2465030</v>
      </c>
      <c r="F28" s="111">
        <v>2465030</v>
      </c>
      <c r="G28" s="15"/>
    </row>
    <row r="29" spans="1:7" s="16" customFormat="1" ht="27" customHeight="1">
      <c r="A29" s="20" t="s">
        <v>14</v>
      </c>
      <c r="B29" s="24"/>
      <c r="C29" s="40"/>
      <c r="D29" s="40"/>
      <c r="E29" s="110">
        <f>E30+E35</f>
        <v>4477359</v>
      </c>
      <c r="F29" s="110">
        <f>F30+F35</f>
        <v>4482000</v>
      </c>
      <c r="G29" s="15"/>
    </row>
    <row r="30" spans="1:7" s="16" customFormat="1" ht="20.25" customHeight="1">
      <c r="A30" s="20" t="s">
        <v>128</v>
      </c>
      <c r="B30" s="13"/>
      <c r="C30" s="14" t="s">
        <v>126</v>
      </c>
      <c r="D30" s="40"/>
      <c r="E30" s="110">
        <f>E31+E32+E33+E34</f>
        <v>2453000</v>
      </c>
      <c r="F30" s="110">
        <f>F31+F32+F33+F34</f>
        <v>2453000</v>
      </c>
      <c r="G30" s="15"/>
    </row>
    <row r="31" spans="1:8" ht="15">
      <c r="A31" s="18" t="s">
        <v>18</v>
      </c>
      <c r="B31" s="13">
        <v>992</v>
      </c>
      <c r="C31" s="17" t="s">
        <v>126</v>
      </c>
      <c r="D31" s="17" t="s">
        <v>19</v>
      </c>
      <c r="E31" s="111">
        <v>872000</v>
      </c>
      <c r="F31" s="111">
        <v>872000</v>
      </c>
      <c r="G31" s="15"/>
      <c r="H31" s="16"/>
    </row>
    <row r="32" spans="1:8" ht="20.25" customHeight="1">
      <c r="A32" s="18" t="s">
        <v>33</v>
      </c>
      <c r="B32" s="13">
        <v>992</v>
      </c>
      <c r="C32" s="17" t="s">
        <v>126</v>
      </c>
      <c r="D32" s="17" t="s">
        <v>34</v>
      </c>
      <c r="E32" s="111">
        <v>1244000</v>
      </c>
      <c r="F32" s="111">
        <v>1244000</v>
      </c>
      <c r="G32" s="15"/>
      <c r="H32" s="16"/>
    </row>
    <row r="33" spans="1:8" ht="39" customHeight="1">
      <c r="A33" s="23" t="s">
        <v>60</v>
      </c>
      <c r="B33" s="13">
        <v>992</v>
      </c>
      <c r="C33" s="17" t="s">
        <v>126</v>
      </c>
      <c r="D33" s="17" t="s">
        <v>61</v>
      </c>
      <c r="E33" s="111">
        <v>232000</v>
      </c>
      <c r="F33" s="111">
        <v>232000</v>
      </c>
      <c r="G33" s="15"/>
      <c r="H33" s="16"/>
    </row>
    <row r="34" spans="1:8" ht="39" customHeight="1">
      <c r="A34" s="18" t="s">
        <v>132</v>
      </c>
      <c r="B34" s="24"/>
      <c r="C34" s="17" t="s">
        <v>126</v>
      </c>
      <c r="D34" s="17" t="s">
        <v>136</v>
      </c>
      <c r="E34" s="111">
        <v>105000</v>
      </c>
      <c r="F34" s="111">
        <v>105000</v>
      </c>
      <c r="G34" s="15"/>
      <c r="H34" s="16"/>
    </row>
    <row r="35" spans="1:8" ht="18.75" customHeight="1">
      <c r="A35" s="106" t="s">
        <v>262</v>
      </c>
      <c r="B35" s="13"/>
      <c r="C35" s="14" t="s">
        <v>263</v>
      </c>
      <c r="D35" s="14"/>
      <c r="E35" s="111">
        <f>E36</f>
        <v>2024359</v>
      </c>
      <c r="F35" s="111">
        <f>F36</f>
        <v>2029000</v>
      </c>
      <c r="G35" s="15"/>
      <c r="H35" s="16"/>
    </row>
    <row r="36" spans="1:8" ht="25.5">
      <c r="A36" s="102" t="s">
        <v>255</v>
      </c>
      <c r="B36" s="24"/>
      <c r="C36" s="40" t="s">
        <v>263</v>
      </c>
      <c r="D36" s="17" t="s">
        <v>260</v>
      </c>
      <c r="E36" s="111">
        <v>2024359</v>
      </c>
      <c r="F36" s="111">
        <v>2029000</v>
      </c>
      <c r="G36" s="15"/>
      <c r="H36" s="16"/>
    </row>
    <row r="37" spans="1:8" ht="15">
      <c r="A37" s="168" t="s">
        <v>114</v>
      </c>
      <c r="B37" s="169"/>
      <c r="C37" s="169"/>
      <c r="D37" s="169"/>
      <c r="E37" s="111">
        <f>E29+E12</f>
        <v>7302389</v>
      </c>
      <c r="F37" s="111">
        <f>F29+F12</f>
        <v>7115148</v>
      </c>
      <c r="G37" s="15"/>
      <c r="H37" s="16"/>
    </row>
    <row r="38" spans="1:8" ht="15" hidden="1">
      <c r="A38" s="35" t="s">
        <v>50</v>
      </c>
      <c r="B38" s="24"/>
      <c r="C38" s="44" t="s">
        <v>102</v>
      </c>
      <c r="D38" s="40" t="s">
        <v>113</v>
      </c>
      <c r="E38" s="111">
        <f aca="true" t="shared" si="3" ref="E38:F40">E39</f>
        <v>0</v>
      </c>
      <c r="F38" s="111">
        <f t="shared" si="3"/>
        <v>0</v>
      </c>
      <c r="G38" s="15"/>
      <c r="H38" s="16"/>
    </row>
    <row r="39" spans="1:8" ht="38.25" hidden="1">
      <c r="A39" s="18" t="s">
        <v>52</v>
      </c>
      <c r="B39" s="24"/>
      <c r="C39" s="40" t="s">
        <v>102</v>
      </c>
      <c r="D39" s="40" t="s">
        <v>113</v>
      </c>
      <c r="E39" s="111"/>
      <c r="F39" s="111"/>
      <c r="G39" s="15"/>
      <c r="H39" s="16"/>
    </row>
    <row r="40" spans="1:8" ht="38.25" hidden="1">
      <c r="A40" s="18" t="s">
        <v>37</v>
      </c>
      <c r="B40" s="24">
        <v>997</v>
      </c>
      <c r="C40" s="40" t="s">
        <v>102</v>
      </c>
      <c r="D40" s="40" t="s">
        <v>113</v>
      </c>
      <c r="E40" s="111">
        <f t="shared" si="3"/>
        <v>0</v>
      </c>
      <c r="F40" s="111">
        <f t="shared" si="3"/>
        <v>0</v>
      </c>
      <c r="G40" s="15"/>
      <c r="H40" s="16"/>
    </row>
    <row r="41" spans="1:8" ht="27" customHeight="1" hidden="1">
      <c r="A41" s="18" t="s">
        <v>40</v>
      </c>
      <c r="B41" s="24">
        <v>997</v>
      </c>
      <c r="C41" s="40" t="s">
        <v>102</v>
      </c>
      <c r="D41" s="40" t="s">
        <v>113</v>
      </c>
      <c r="E41" s="111"/>
      <c r="F41" s="111"/>
      <c r="G41" s="15"/>
      <c r="H41" s="16"/>
    </row>
    <row r="42" spans="1:8" ht="38.25" hidden="1">
      <c r="A42" s="18" t="s">
        <v>40</v>
      </c>
      <c r="B42" s="24">
        <v>997</v>
      </c>
      <c r="C42" s="40" t="s">
        <v>102</v>
      </c>
      <c r="D42" s="40" t="s">
        <v>359</v>
      </c>
      <c r="E42" s="111"/>
      <c r="F42" s="111"/>
      <c r="G42" s="15"/>
      <c r="H42" s="16"/>
    </row>
    <row r="43" spans="1:8" ht="15" hidden="1">
      <c r="A43" s="218"/>
      <c r="B43" s="24"/>
      <c r="C43" s="40"/>
      <c r="D43" s="40"/>
      <c r="E43" s="111"/>
      <c r="F43" s="111"/>
      <c r="G43" s="15"/>
      <c r="H43" s="16"/>
    </row>
    <row r="44" spans="1:8" ht="40.5" customHeight="1" hidden="1">
      <c r="A44" s="218" t="s">
        <v>114</v>
      </c>
      <c r="B44" s="24"/>
      <c r="C44" s="40"/>
      <c r="D44" s="40"/>
      <c r="E44" s="111" t="e">
        <f>#REF!+#REF!+#REF!</f>
        <v>#REF!</v>
      </c>
      <c r="F44" s="111" t="e">
        <f>#REF!+#REF!+#REF!</f>
        <v>#REF!</v>
      </c>
      <c r="G44" s="15"/>
      <c r="H44" s="16"/>
    </row>
    <row r="45" spans="1:8" ht="15.75">
      <c r="A45" s="3"/>
      <c r="B45" s="3"/>
      <c r="C45" s="1"/>
      <c r="D45" s="1"/>
      <c r="E45" s="1"/>
      <c r="F45" s="49"/>
      <c r="G45" s="15"/>
      <c r="H45" s="16"/>
    </row>
    <row r="46" spans="1:6" ht="15.75">
      <c r="A46" s="3"/>
      <c r="B46" s="3"/>
      <c r="C46" s="1"/>
      <c r="D46" s="1"/>
      <c r="E46" s="1"/>
      <c r="F46" s="49"/>
    </row>
    <row r="47" spans="1:6" ht="15.75">
      <c r="A47" s="3"/>
      <c r="B47" s="3"/>
      <c r="C47" s="1"/>
      <c r="D47" s="1"/>
      <c r="E47" s="1"/>
      <c r="F47" s="49"/>
    </row>
    <row r="48" spans="1:6" ht="15.75">
      <c r="A48" s="3"/>
      <c r="B48" s="3"/>
      <c r="C48" s="1"/>
      <c r="D48" s="1"/>
      <c r="E48" s="1"/>
      <c r="F48" s="49"/>
    </row>
    <row r="49" spans="1:6" ht="15.75">
      <c r="A49" s="3"/>
      <c r="B49" s="3"/>
      <c r="C49" s="1"/>
      <c r="D49" s="1"/>
      <c r="E49" s="1"/>
      <c r="F49" s="49"/>
    </row>
    <row r="50" spans="1:6" ht="15.75">
      <c r="A50" s="3"/>
      <c r="B50" s="3"/>
      <c r="C50" s="1"/>
      <c r="D50" s="1"/>
      <c r="E50" s="1"/>
      <c r="F50" s="49"/>
    </row>
    <row r="51" spans="1:6" ht="15.75">
      <c r="A51" s="3"/>
      <c r="B51" s="3"/>
      <c r="C51" s="1"/>
      <c r="D51" s="1"/>
      <c r="E51" s="1"/>
      <c r="F51" s="49"/>
    </row>
    <row r="52" spans="1:6" ht="15.75">
      <c r="A52" s="3"/>
      <c r="B52" s="3"/>
      <c r="C52" s="1"/>
      <c r="D52" s="1"/>
      <c r="E52" s="1"/>
      <c r="F52" s="49"/>
    </row>
    <row r="53" spans="1:6" ht="15.75">
      <c r="A53" s="3"/>
      <c r="B53" s="3"/>
      <c r="C53" s="1"/>
      <c r="D53" s="1"/>
      <c r="E53" s="1"/>
      <c r="F53" s="49"/>
    </row>
    <row r="54" spans="1:6" ht="15.75">
      <c r="A54" s="3"/>
      <c r="B54" s="3"/>
      <c r="C54" s="1"/>
      <c r="D54" s="1"/>
      <c r="E54" s="1"/>
      <c r="F54" s="49"/>
    </row>
    <row r="55" spans="1:6" ht="15.75">
      <c r="A55" s="3"/>
      <c r="B55" s="3"/>
      <c r="C55" s="1"/>
      <c r="D55" s="1"/>
      <c r="E55" s="1"/>
      <c r="F55" s="49"/>
    </row>
    <row r="56" spans="1:6" ht="15.75">
      <c r="A56" s="3"/>
      <c r="B56" s="3"/>
      <c r="C56" s="1"/>
      <c r="D56" s="1"/>
      <c r="E56" s="1"/>
      <c r="F56" s="49"/>
    </row>
    <row r="57" spans="1:6" ht="15.75">
      <c r="A57" s="3"/>
      <c r="B57" s="3"/>
      <c r="C57" s="1"/>
      <c r="D57" s="1"/>
      <c r="E57" s="1"/>
      <c r="F57" s="49"/>
    </row>
    <row r="58" spans="1:6" ht="15.75">
      <c r="A58" s="3"/>
      <c r="B58" s="3"/>
      <c r="C58" s="1"/>
      <c r="D58" s="1"/>
      <c r="E58" s="1"/>
      <c r="F58" s="49"/>
    </row>
    <row r="59" spans="1:6" ht="15.75">
      <c r="A59" s="3"/>
      <c r="B59" s="3"/>
      <c r="C59" s="1"/>
      <c r="D59" s="1"/>
      <c r="E59" s="1"/>
      <c r="F59" s="49"/>
    </row>
    <row r="60" spans="1:6" ht="15.75">
      <c r="A60" s="3"/>
      <c r="B60" s="3"/>
      <c r="C60" s="1"/>
      <c r="D60" s="1"/>
      <c r="E60" s="1"/>
      <c r="F60" s="49"/>
    </row>
    <row r="61" spans="1:6" ht="15.75">
      <c r="A61" s="3"/>
      <c r="B61" s="3"/>
      <c r="C61" s="1"/>
      <c r="D61" s="1"/>
      <c r="E61" s="1"/>
      <c r="F61" s="49"/>
    </row>
    <row r="62" spans="1:6" ht="15.75">
      <c r="A62" s="3"/>
      <c r="B62" s="3"/>
      <c r="C62" s="1"/>
      <c r="D62" s="1"/>
      <c r="E62" s="1"/>
      <c r="F62" s="49"/>
    </row>
    <row r="63" spans="1:6" ht="15.75">
      <c r="A63" s="3"/>
      <c r="B63" s="3"/>
      <c r="C63" s="1"/>
      <c r="D63" s="1"/>
      <c r="E63" s="1"/>
      <c r="F63" s="49"/>
    </row>
    <row r="64" spans="1:6" ht="15.75">
      <c r="A64" s="3"/>
      <c r="B64" s="3"/>
      <c r="C64" s="1"/>
      <c r="D64" s="1"/>
      <c r="E64" s="1"/>
      <c r="F64" s="49"/>
    </row>
    <row r="65" spans="1:6" ht="15.75">
      <c r="A65" s="3"/>
      <c r="B65" s="3"/>
      <c r="C65" s="1"/>
      <c r="D65" s="1"/>
      <c r="E65" s="1"/>
      <c r="F65" s="49"/>
    </row>
    <row r="66" spans="1:6" ht="15.75">
      <c r="A66" s="3"/>
      <c r="B66" s="3"/>
      <c r="C66" s="1"/>
      <c r="D66" s="1"/>
      <c r="E66" s="1"/>
      <c r="F66" s="49"/>
    </row>
    <row r="67" spans="1:6" ht="15.75">
      <c r="A67" s="3"/>
      <c r="B67" s="3"/>
      <c r="C67" s="1"/>
      <c r="D67" s="1"/>
      <c r="E67" s="1"/>
      <c r="F67" s="49"/>
    </row>
    <row r="68" spans="1:6" ht="15.75">
      <c r="A68" s="3"/>
      <c r="B68" s="3"/>
      <c r="C68" s="1"/>
      <c r="D68" s="1"/>
      <c r="E68" s="1"/>
      <c r="F68" s="49"/>
    </row>
    <row r="69" spans="1:6" ht="15.75">
      <c r="A69" s="3"/>
      <c r="B69" s="3"/>
      <c r="C69" s="1"/>
      <c r="D69" s="1"/>
      <c r="E69" s="1"/>
      <c r="F69" s="49"/>
    </row>
    <row r="70" spans="1:6" ht="15.75">
      <c r="A70" s="3"/>
      <c r="B70" s="3"/>
      <c r="C70" s="1"/>
      <c r="D70" s="1"/>
      <c r="E70" s="1"/>
      <c r="F70" s="49"/>
    </row>
    <row r="71" spans="1:6" ht="15.75">
      <c r="A71" s="3"/>
      <c r="B71" s="3"/>
      <c r="C71" s="1"/>
      <c r="D71" s="1"/>
      <c r="E71" s="1"/>
      <c r="F71" s="49"/>
    </row>
    <row r="72" spans="1:6" ht="15.75">
      <c r="A72" s="3"/>
      <c r="B72" s="3"/>
      <c r="C72" s="1"/>
      <c r="D72" s="1"/>
      <c r="E72" s="1"/>
      <c r="F72" s="49"/>
    </row>
    <row r="73" spans="1:6" ht="15.75">
      <c r="A73" s="3"/>
      <c r="B73" s="3"/>
      <c r="C73" s="1"/>
      <c r="D73" s="1"/>
      <c r="E73" s="1"/>
      <c r="F73" s="49"/>
    </row>
    <row r="74" spans="1:6" ht="15.75">
      <c r="A74" s="3"/>
      <c r="B74" s="3"/>
      <c r="C74" s="1"/>
      <c r="D74" s="1"/>
      <c r="E74" s="1"/>
      <c r="F74" s="49"/>
    </row>
    <row r="75" spans="1:6" ht="15.75">
      <c r="A75" s="3"/>
      <c r="B75" s="3"/>
      <c r="C75" s="1"/>
      <c r="D75" s="1"/>
      <c r="E75" s="1"/>
      <c r="F75" s="49"/>
    </row>
    <row r="76" spans="1:6" ht="15.75">
      <c r="A76" s="3"/>
      <c r="B76" s="3"/>
      <c r="C76" s="1"/>
      <c r="D76" s="1"/>
      <c r="E76" s="1"/>
      <c r="F76" s="49"/>
    </row>
    <row r="77" spans="1:6" ht="15.75">
      <c r="A77" s="3"/>
      <c r="B77" s="3"/>
      <c r="C77" s="1"/>
      <c r="D77" s="1"/>
      <c r="E77" s="1"/>
      <c r="F77" s="49"/>
    </row>
    <row r="78" spans="1:6" ht="15.75">
      <c r="A78" s="3"/>
      <c r="B78" s="3"/>
      <c r="C78" s="1"/>
      <c r="D78" s="1"/>
      <c r="E78" s="1"/>
      <c r="F78" s="49"/>
    </row>
    <row r="79" spans="1:6" ht="15.75">
      <c r="A79" s="3"/>
      <c r="B79" s="3"/>
      <c r="C79" s="1"/>
      <c r="D79" s="1"/>
      <c r="E79" s="1"/>
      <c r="F79" s="49"/>
    </row>
    <row r="80" spans="1:6" ht="15.75">
      <c r="A80" s="3"/>
      <c r="B80" s="3"/>
      <c r="C80" s="1"/>
      <c r="D80" s="1"/>
      <c r="E80" s="1"/>
      <c r="F80" s="49"/>
    </row>
    <row r="81" spans="1:6" ht="15.75">
      <c r="A81" s="3"/>
      <c r="B81" s="3"/>
      <c r="C81" s="1"/>
      <c r="D81" s="1"/>
      <c r="E81" s="1"/>
      <c r="F81" s="49"/>
    </row>
    <row r="82" spans="1:6" ht="15.75">
      <c r="A82" s="3"/>
      <c r="B82" s="3"/>
      <c r="C82" s="1"/>
      <c r="D82" s="1"/>
      <c r="E82" s="1"/>
      <c r="F82" s="49"/>
    </row>
    <row r="83" spans="1:6" ht="15.75">
      <c r="A83" s="3"/>
      <c r="B83" s="3"/>
      <c r="C83" s="1"/>
      <c r="D83" s="1"/>
      <c r="E83" s="1"/>
      <c r="F83" s="49"/>
    </row>
    <row r="84" spans="1:6" ht="15.75">
      <c r="A84" s="3"/>
      <c r="B84" s="3"/>
      <c r="C84" s="1"/>
      <c r="D84" s="1"/>
      <c r="E84" s="1"/>
      <c r="F84" s="49"/>
    </row>
    <row r="85" spans="1:6" ht="15.75">
      <c r="A85" s="3"/>
      <c r="B85" s="3"/>
      <c r="C85" s="1"/>
      <c r="D85" s="1"/>
      <c r="E85" s="1"/>
      <c r="F85" s="49"/>
    </row>
    <row r="86" spans="1:6" ht="15.75">
      <c r="A86" s="3"/>
      <c r="B86" s="3"/>
      <c r="C86" s="1"/>
      <c r="D86" s="1"/>
      <c r="E86" s="1"/>
      <c r="F86" s="49"/>
    </row>
    <row r="87" spans="1:6" ht="15.75">
      <c r="A87" s="3"/>
      <c r="B87" s="3"/>
      <c r="C87" s="1"/>
      <c r="D87" s="1"/>
      <c r="E87" s="1"/>
      <c r="F87" s="49"/>
    </row>
    <row r="88" spans="1:6" ht="15.75">
      <c r="A88" s="3"/>
      <c r="B88" s="3"/>
      <c r="C88" s="1"/>
      <c r="D88" s="1"/>
      <c r="E88" s="1"/>
      <c r="F88" s="49"/>
    </row>
    <row r="89" spans="1:6" ht="15.75">
      <c r="A89" s="3"/>
      <c r="B89" s="3"/>
      <c r="C89" s="1"/>
      <c r="D89" s="1"/>
      <c r="E89" s="1"/>
      <c r="F89" s="49"/>
    </row>
    <row r="90" spans="1:6" ht="15.75">
      <c r="A90" s="3"/>
      <c r="B90" s="3"/>
      <c r="C90" s="1"/>
      <c r="D90" s="1"/>
      <c r="E90" s="1"/>
      <c r="F90" s="49"/>
    </row>
    <row r="91" spans="1:6" ht="15.75">
      <c r="A91" s="3"/>
      <c r="B91" s="3"/>
      <c r="C91" s="1"/>
      <c r="D91" s="1"/>
      <c r="E91" s="1"/>
      <c r="F91" s="49"/>
    </row>
    <row r="92" spans="1:6" ht="15.75">
      <c r="A92" s="3"/>
      <c r="B92" s="3"/>
      <c r="C92" s="1"/>
      <c r="D92" s="1"/>
      <c r="E92" s="1"/>
      <c r="F92" s="49"/>
    </row>
    <row r="93" spans="1:6" ht="15.75">
      <c r="A93" s="3"/>
      <c r="B93" s="3"/>
      <c r="C93" s="1"/>
      <c r="D93" s="1"/>
      <c r="E93" s="1"/>
      <c r="F93" s="49"/>
    </row>
    <row r="94" spans="1:6" ht="15.75">
      <c r="A94" s="3"/>
      <c r="B94" s="3"/>
      <c r="C94" s="1"/>
      <c r="D94" s="1"/>
      <c r="E94" s="1"/>
      <c r="F94" s="49"/>
    </row>
    <row r="95" spans="1:6" ht="15.75">
      <c r="A95" s="3"/>
      <c r="B95" s="3"/>
      <c r="C95" s="1"/>
      <c r="D95" s="1"/>
      <c r="E95" s="1"/>
      <c r="F95" s="49"/>
    </row>
    <row r="96" spans="1:6" ht="15.75">
      <c r="A96" s="3"/>
      <c r="B96" s="3"/>
      <c r="C96" s="1"/>
      <c r="D96" s="1"/>
      <c r="E96" s="1"/>
      <c r="F96" s="49"/>
    </row>
    <row r="97" spans="1:6" ht="15.75">
      <c r="A97" s="3"/>
      <c r="B97" s="3"/>
      <c r="C97" s="1"/>
      <c r="D97" s="1"/>
      <c r="E97" s="1"/>
      <c r="F97" s="49"/>
    </row>
    <row r="98" spans="1:6" ht="15.75">
      <c r="A98" s="3"/>
      <c r="B98" s="3"/>
      <c r="C98" s="1"/>
      <c r="D98" s="1"/>
      <c r="E98" s="1"/>
      <c r="F98" s="49"/>
    </row>
    <row r="99" spans="1:6" ht="15.75">
      <c r="A99" s="3"/>
      <c r="B99" s="3"/>
      <c r="C99" s="1"/>
      <c r="D99" s="1"/>
      <c r="E99" s="1"/>
      <c r="F99" s="49"/>
    </row>
    <row r="100" spans="1:6" ht="15.75">
      <c r="A100" s="3"/>
      <c r="B100" s="3"/>
      <c r="C100" s="1"/>
      <c r="D100" s="1"/>
      <c r="E100" s="1"/>
      <c r="F100" s="49"/>
    </row>
    <row r="101" spans="1:6" ht="15.75">
      <c r="A101" s="3"/>
      <c r="B101" s="3"/>
      <c r="C101" s="1"/>
      <c r="D101" s="1"/>
      <c r="E101" s="1"/>
      <c r="F101" s="49"/>
    </row>
    <row r="102" spans="1:6" ht="15.75">
      <c r="A102" s="3"/>
      <c r="B102" s="3"/>
      <c r="C102" s="1"/>
      <c r="D102" s="1"/>
      <c r="E102" s="1"/>
      <c r="F102" s="49"/>
    </row>
    <row r="103" spans="1:6" ht="15.75">
      <c r="A103" s="3"/>
      <c r="B103" s="3"/>
      <c r="C103" s="1"/>
      <c r="D103" s="1"/>
      <c r="E103" s="1"/>
      <c r="F103" s="49"/>
    </row>
    <row r="104" spans="1:6" ht="15.75">
      <c r="A104" s="3"/>
      <c r="B104" s="3"/>
      <c r="C104" s="1"/>
      <c r="D104" s="1"/>
      <c r="E104" s="1"/>
      <c r="F104" s="49"/>
    </row>
    <row r="105" spans="1:6" ht="15.75">
      <c r="A105" s="3"/>
      <c r="B105" s="3"/>
      <c r="C105" s="1"/>
      <c r="D105" s="1"/>
      <c r="E105" s="1"/>
      <c r="F105" s="49"/>
    </row>
    <row r="106" spans="1:6" ht="15.75">
      <c r="A106" s="3"/>
      <c r="B106" s="3"/>
      <c r="C106" s="1"/>
      <c r="D106" s="1"/>
      <c r="E106" s="1"/>
      <c r="F106" s="49"/>
    </row>
    <row r="107" spans="1:6" ht="15.75">
      <c r="A107" s="3"/>
      <c r="B107" s="3"/>
      <c r="C107" s="1"/>
      <c r="D107" s="1"/>
      <c r="E107" s="1"/>
      <c r="F107" s="49"/>
    </row>
    <row r="108" spans="1:6" ht="15.75">
      <c r="A108" s="3"/>
      <c r="B108" s="3"/>
      <c r="C108" s="1"/>
      <c r="D108" s="1"/>
      <c r="E108" s="1"/>
      <c r="F108" s="49"/>
    </row>
    <row r="109" spans="1:6" ht="15.75">
      <c r="A109" s="3"/>
      <c r="B109" s="3"/>
      <c r="C109" s="1"/>
      <c r="D109" s="1"/>
      <c r="E109" s="1"/>
      <c r="F109" s="49"/>
    </row>
    <row r="110" spans="1:6" ht="15.75">
      <c r="A110" s="3"/>
      <c r="B110" s="3"/>
      <c r="C110" s="1"/>
      <c r="D110" s="1"/>
      <c r="E110" s="1"/>
      <c r="F110" s="49"/>
    </row>
    <row r="111" spans="1:6" ht="15.75">
      <c r="A111" s="3"/>
      <c r="B111" s="3"/>
      <c r="C111" s="1"/>
      <c r="D111" s="1"/>
      <c r="E111" s="1"/>
      <c r="F111" s="49"/>
    </row>
    <row r="112" spans="1:6" ht="15.75">
      <c r="A112" s="3"/>
      <c r="B112" s="3"/>
      <c r="C112" s="1"/>
      <c r="D112" s="1"/>
      <c r="E112" s="1"/>
      <c r="F112" s="49"/>
    </row>
    <row r="113" spans="1:6" ht="15.75">
      <c r="A113" s="3"/>
      <c r="B113" s="3"/>
      <c r="C113" s="1"/>
      <c r="D113" s="1"/>
      <c r="E113" s="1"/>
      <c r="F113" s="49"/>
    </row>
    <row r="114" spans="1:6" ht="15.75">
      <c r="A114" s="3"/>
      <c r="B114" s="3"/>
      <c r="C114" s="1"/>
      <c r="D114" s="1"/>
      <c r="E114" s="1"/>
      <c r="F114" s="49"/>
    </row>
    <row r="115" spans="1:6" ht="15.75">
      <c r="A115" s="3"/>
      <c r="B115" s="3"/>
      <c r="C115" s="1"/>
      <c r="D115" s="1"/>
      <c r="E115" s="1"/>
      <c r="F115" s="49"/>
    </row>
    <row r="116" spans="1:6" ht="15.75">
      <c r="A116" s="3"/>
      <c r="B116" s="3"/>
      <c r="C116" s="1"/>
      <c r="D116" s="1"/>
      <c r="E116" s="1"/>
      <c r="F116" s="49"/>
    </row>
    <row r="117" spans="1:6" ht="15.75">
      <c r="A117" s="3"/>
      <c r="B117" s="3"/>
      <c r="C117" s="1"/>
      <c r="D117" s="1"/>
      <c r="E117" s="1"/>
      <c r="F117" s="49"/>
    </row>
    <row r="118" spans="1:6" ht="15.75">
      <c r="A118" s="3"/>
      <c r="B118" s="3"/>
      <c r="C118" s="1"/>
      <c r="D118" s="1"/>
      <c r="E118" s="1"/>
      <c r="F118" s="49"/>
    </row>
    <row r="119" spans="1:6" ht="15.75">
      <c r="A119" s="3"/>
      <c r="B119" s="3"/>
      <c r="C119" s="1"/>
      <c r="D119" s="1"/>
      <c r="E119" s="1"/>
      <c r="F119" s="49"/>
    </row>
    <row r="120" spans="1:6" ht="15.75">
      <c r="A120" s="3"/>
      <c r="B120" s="3"/>
      <c r="C120" s="1"/>
      <c r="D120" s="1"/>
      <c r="E120" s="1"/>
      <c r="F120" s="49"/>
    </row>
    <row r="121" spans="1:6" ht="15.75">
      <c r="A121" s="3"/>
      <c r="B121" s="3"/>
      <c r="C121" s="1"/>
      <c r="D121" s="1"/>
      <c r="E121" s="1"/>
      <c r="F121" s="49"/>
    </row>
    <row r="122" spans="1:6" ht="15.75">
      <c r="A122" s="3"/>
      <c r="B122" s="3"/>
      <c r="C122" s="1"/>
      <c r="D122" s="1"/>
      <c r="E122" s="1"/>
      <c r="F122" s="49"/>
    </row>
    <row r="123" spans="1:6" ht="15.75">
      <c r="A123" s="3"/>
      <c r="B123" s="3"/>
      <c r="C123" s="1"/>
      <c r="D123" s="1"/>
      <c r="E123" s="1"/>
      <c r="F123" s="49"/>
    </row>
    <row r="124" spans="1:6" ht="15.75">
      <c r="A124" s="3"/>
      <c r="B124" s="3"/>
      <c r="C124" s="1"/>
      <c r="D124" s="1"/>
      <c r="E124" s="1"/>
      <c r="F124" s="49"/>
    </row>
    <row r="125" spans="1:6" ht="15.75">
      <c r="A125" s="3"/>
      <c r="B125" s="3"/>
      <c r="C125" s="1"/>
      <c r="D125" s="1"/>
      <c r="E125" s="1"/>
      <c r="F125" s="49"/>
    </row>
    <row r="126" spans="1:6" ht="15.75">
      <c r="A126" s="3"/>
      <c r="B126" s="3"/>
      <c r="C126" s="1"/>
      <c r="D126" s="1"/>
      <c r="E126" s="1"/>
      <c r="F126" s="49"/>
    </row>
    <row r="127" spans="1:6" ht="15.75">
      <c r="A127" s="3"/>
      <c r="B127" s="3"/>
      <c r="C127" s="1"/>
      <c r="D127" s="1"/>
      <c r="E127" s="1"/>
      <c r="F127" s="49"/>
    </row>
    <row r="128" spans="1:6" ht="15.75">
      <c r="A128" s="3"/>
      <c r="B128" s="3"/>
      <c r="C128" s="1"/>
      <c r="D128" s="1"/>
      <c r="E128" s="1"/>
      <c r="F128" s="49"/>
    </row>
    <row r="129" spans="1:6" ht="15.75">
      <c r="A129" s="3"/>
      <c r="B129" s="3"/>
      <c r="C129" s="1"/>
      <c r="D129" s="1"/>
      <c r="E129" s="1"/>
      <c r="F129" s="49"/>
    </row>
    <row r="130" spans="1:6" ht="15.75">
      <c r="A130" s="3"/>
      <c r="B130" s="3"/>
      <c r="C130" s="1"/>
      <c r="D130" s="1"/>
      <c r="E130" s="1"/>
      <c r="F130" s="49"/>
    </row>
  </sheetData>
  <sheetProtection/>
  <mergeCells count="13">
    <mergeCell ref="A9:A10"/>
    <mergeCell ref="B9:B10"/>
    <mergeCell ref="C9:C10"/>
    <mergeCell ref="D9:D10"/>
    <mergeCell ref="E9:F9"/>
    <mergeCell ref="A37:D37"/>
    <mergeCell ref="C1:F1"/>
    <mergeCell ref="C2:F2"/>
    <mergeCell ref="C4:F4"/>
    <mergeCell ref="C3:F3"/>
    <mergeCell ref="E5:F5"/>
    <mergeCell ref="A6:F6"/>
    <mergeCell ref="A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1" sqref="H11"/>
    </sheetView>
  </sheetViews>
  <sheetFormatPr defaultColWidth="9.140625" defaultRowHeight="12.75"/>
  <cols>
    <col min="2" max="2" width="25.28125" style="0" customWidth="1"/>
    <col min="3" max="3" width="18.7109375" style="0" customWidth="1"/>
    <col min="4" max="4" width="18.140625" style="0" customWidth="1"/>
    <col min="5" max="5" width="15.421875" style="0" customWidth="1"/>
  </cols>
  <sheetData>
    <row r="1" spans="1:5" ht="16.5">
      <c r="A1" s="180"/>
      <c r="C1" s="120" t="s">
        <v>297</v>
      </c>
      <c r="E1" s="121"/>
    </row>
    <row r="2" spans="1:5" ht="16.5">
      <c r="A2" s="180"/>
      <c r="C2" s="120" t="s">
        <v>298</v>
      </c>
      <c r="E2" s="121"/>
    </row>
    <row r="3" spans="1:5" ht="16.5">
      <c r="A3" s="180"/>
      <c r="C3" s="120" t="s">
        <v>123</v>
      </c>
      <c r="E3" s="121"/>
    </row>
    <row r="4" spans="1:5" ht="16.5">
      <c r="A4" s="180"/>
      <c r="C4" s="120" t="s">
        <v>312</v>
      </c>
      <c r="E4" s="121"/>
    </row>
    <row r="5" spans="1:5" ht="16.5">
      <c r="A5" s="122"/>
      <c r="B5" s="121"/>
      <c r="C5" s="121"/>
      <c r="D5" s="121"/>
      <c r="E5" s="121"/>
    </row>
    <row r="6" spans="1:5" ht="16.5">
      <c r="A6" s="122"/>
      <c r="B6" s="121"/>
      <c r="C6" s="121"/>
      <c r="D6" s="121"/>
      <c r="E6" s="121"/>
    </row>
    <row r="7" spans="1:5" ht="16.5">
      <c r="A7" s="181" t="s">
        <v>299</v>
      </c>
      <c r="B7" s="182"/>
      <c r="C7" s="182"/>
      <c r="D7" s="182"/>
      <c r="E7" s="182"/>
    </row>
    <row r="8" spans="1:5" ht="16.5">
      <c r="A8" s="181" t="s">
        <v>300</v>
      </c>
      <c r="B8" s="182"/>
      <c r="C8" s="182"/>
      <c r="D8" s="182"/>
      <c r="E8" s="182"/>
    </row>
    <row r="9" spans="1:5" ht="16.5">
      <c r="A9" s="181" t="s">
        <v>301</v>
      </c>
      <c r="B9" s="182"/>
      <c r="C9" s="182"/>
      <c r="D9" s="182"/>
      <c r="E9" s="182"/>
    </row>
    <row r="10" spans="1:5" ht="16.5">
      <c r="A10" s="181" t="s">
        <v>313</v>
      </c>
      <c r="B10" s="182"/>
      <c r="C10" s="182"/>
      <c r="D10" s="182"/>
      <c r="E10" s="182"/>
    </row>
    <row r="11" spans="1:5" ht="16.5">
      <c r="A11" s="123"/>
      <c r="B11" s="121"/>
      <c r="C11" s="121"/>
      <c r="D11" s="121"/>
      <c r="E11" s="121"/>
    </row>
    <row r="12" spans="1:5" ht="16.5">
      <c r="A12" s="124"/>
      <c r="B12" s="121"/>
      <c r="C12" s="121"/>
      <c r="D12" s="121"/>
      <c r="E12" s="121"/>
    </row>
    <row r="13" spans="2:5" ht="33">
      <c r="B13" s="121"/>
      <c r="C13" s="121"/>
      <c r="D13" s="121"/>
      <c r="E13" s="125" t="s">
        <v>302</v>
      </c>
    </row>
    <row r="14" spans="1:5" ht="16.5">
      <c r="A14" s="183" t="s">
        <v>303</v>
      </c>
      <c r="B14" s="185" t="s">
        <v>304</v>
      </c>
      <c r="C14" s="187" t="s">
        <v>305</v>
      </c>
      <c r="D14" s="189" t="s">
        <v>306</v>
      </c>
      <c r="E14" s="190"/>
    </row>
    <row r="15" spans="1:5" ht="66">
      <c r="A15" s="184"/>
      <c r="B15" s="186"/>
      <c r="C15" s="188"/>
      <c r="D15" s="128" t="s">
        <v>307</v>
      </c>
      <c r="E15" s="128" t="s">
        <v>308</v>
      </c>
    </row>
    <row r="16" spans="1:5" ht="16.5">
      <c r="A16" s="129">
        <v>1</v>
      </c>
      <c r="B16" s="129">
        <v>2</v>
      </c>
      <c r="C16" s="129">
        <v>3</v>
      </c>
      <c r="D16" s="129">
        <v>4</v>
      </c>
      <c r="E16" s="129">
        <v>5</v>
      </c>
    </row>
    <row r="17" spans="1:5" ht="16.5">
      <c r="A17" s="130">
        <v>1</v>
      </c>
      <c r="B17" s="126" t="s">
        <v>309</v>
      </c>
      <c r="C17" s="131">
        <f>D17+E17</f>
        <v>4327000</v>
      </c>
      <c r="D17" s="131">
        <v>2815000</v>
      </c>
      <c r="E17" s="131">
        <v>1512000</v>
      </c>
    </row>
    <row r="18" spans="1:5" ht="16.5">
      <c r="A18" s="132"/>
      <c r="B18" s="127" t="s">
        <v>310</v>
      </c>
      <c r="C18" s="133"/>
      <c r="D18" s="133"/>
      <c r="E18" s="133"/>
    </row>
    <row r="19" spans="1:5" ht="16.5">
      <c r="A19" s="130"/>
      <c r="B19" s="126"/>
      <c r="C19" s="131"/>
      <c r="D19" s="131"/>
      <c r="E19" s="131"/>
    </row>
    <row r="20" spans="1:5" ht="16.5">
      <c r="A20" s="126"/>
      <c r="B20" s="134"/>
      <c r="C20" s="131"/>
      <c r="D20" s="131"/>
      <c r="E20" s="131"/>
    </row>
    <row r="21" spans="1:5" ht="16.5">
      <c r="A21" s="127"/>
      <c r="B21" s="136" t="s">
        <v>311</v>
      </c>
      <c r="C21" s="137">
        <f>D21+E21</f>
        <v>4327000</v>
      </c>
      <c r="D21" s="137">
        <f>D17</f>
        <v>2815000</v>
      </c>
      <c r="E21" s="137">
        <f>E17</f>
        <v>1512000</v>
      </c>
    </row>
  </sheetData>
  <sheetProtection/>
  <mergeCells count="9">
    <mergeCell ref="A1:A4"/>
    <mergeCell ref="A7:E7"/>
    <mergeCell ref="A8:E8"/>
    <mergeCell ref="A9:E9"/>
    <mergeCell ref="A10:E10"/>
    <mergeCell ref="A14:A15"/>
    <mergeCell ref="B14:B15"/>
    <mergeCell ref="C14:C15"/>
    <mergeCell ref="D14:E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" sqref="F2"/>
    </sheetView>
  </sheetViews>
  <sheetFormatPr defaultColWidth="9.140625" defaultRowHeight="12.75"/>
  <cols>
    <col min="2" max="2" width="24.00390625" style="0" customWidth="1"/>
    <col min="3" max="3" width="20.140625" style="0" customWidth="1"/>
    <col min="4" max="4" width="14.421875" style="0" customWidth="1"/>
    <col min="5" max="5" width="17.57421875" style="0" customWidth="1"/>
    <col min="6" max="6" width="15.28125" style="0" customWidth="1"/>
    <col min="7" max="7" width="14.7109375" style="0" customWidth="1"/>
    <col min="8" max="8" width="16.421875" style="0" customWidth="1"/>
  </cols>
  <sheetData>
    <row r="1" spans="1:6" ht="16.5">
      <c r="A1" s="180"/>
      <c r="E1" s="121"/>
      <c r="F1" s="120" t="s">
        <v>356</v>
      </c>
    </row>
    <row r="2" spans="1:6" ht="16.5">
      <c r="A2" s="180"/>
      <c r="E2" s="121"/>
      <c r="F2" s="120" t="s">
        <v>298</v>
      </c>
    </row>
    <row r="3" spans="1:6" ht="16.5">
      <c r="A3" s="180"/>
      <c r="E3" s="121"/>
      <c r="F3" s="120" t="s">
        <v>123</v>
      </c>
    </row>
    <row r="4" spans="1:6" ht="16.5">
      <c r="A4" s="180"/>
      <c r="E4" s="121"/>
      <c r="F4" s="120" t="s">
        <v>316</v>
      </c>
    </row>
    <row r="5" spans="1:5" ht="16.5">
      <c r="A5" s="122"/>
      <c r="B5" s="121"/>
      <c r="C5" s="121"/>
      <c r="D5" s="121"/>
      <c r="E5" s="121"/>
    </row>
    <row r="6" spans="1:5" ht="16.5">
      <c r="A6" s="122"/>
      <c r="B6" s="121"/>
      <c r="C6" s="121"/>
      <c r="D6" s="121"/>
      <c r="E6" s="121"/>
    </row>
    <row r="7" spans="1:8" ht="16.5">
      <c r="A7" s="181" t="s">
        <v>299</v>
      </c>
      <c r="B7" s="182"/>
      <c r="C7" s="182"/>
      <c r="D7" s="182"/>
      <c r="E7" s="182"/>
      <c r="F7" s="191"/>
      <c r="G7" s="191"/>
      <c r="H7" s="191"/>
    </row>
    <row r="8" spans="1:8" ht="16.5">
      <c r="A8" s="181" t="s">
        <v>300</v>
      </c>
      <c r="B8" s="182"/>
      <c r="C8" s="182"/>
      <c r="D8" s="182"/>
      <c r="E8" s="182"/>
      <c r="F8" s="191"/>
      <c r="G8" s="191"/>
      <c r="H8" s="191"/>
    </row>
    <row r="9" spans="1:8" ht="16.5">
      <c r="A9" s="181" t="s">
        <v>314</v>
      </c>
      <c r="B9" s="182"/>
      <c r="C9" s="182"/>
      <c r="D9" s="182"/>
      <c r="E9" s="182"/>
      <c r="F9" s="191"/>
      <c r="G9" s="191"/>
      <c r="H9" s="191"/>
    </row>
    <row r="10" spans="1:8" ht="16.5">
      <c r="A10" s="181" t="s">
        <v>317</v>
      </c>
      <c r="B10" s="182"/>
      <c r="C10" s="182"/>
      <c r="D10" s="182"/>
      <c r="E10" s="182"/>
      <c r="F10" s="191"/>
      <c r="G10" s="191"/>
      <c r="H10" s="191"/>
    </row>
    <row r="11" spans="1:5" ht="16.5">
      <c r="A11" s="123"/>
      <c r="B11" s="121"/>
      <c r="C11" s="121"/>
      <c r="D11" s="121"/>
      <c r="E11" s="121"/>
    </row>
    <row r="12" spans="1:8" ht="16.5">
      <c r="A12" s="124"/>
      <c r="B12" s="121"/>
      <c r="C12" s="121"/>
      <c r="D12" s="121"/>
      <c r="H12" s="124" t="s">
        <v>315</v>
      </c>
    </row>
    <row r="13" spans="1:8" ht="15">
      <c r="A13" s="183" t="s">
        <v>303</v>
      </c>
      <c r="B13" s="187" t="s">
        <v>304</v>
      </c>
      <c r="C13" s="196" t="s">
        <v>277</v>
      </c>
      <c r="D13" s="197"/>
      <c r="E13" s="198"/>
      <c r="F13" s="196" t="s">
        <v>291</v>
      </c>
      <c r="G13" s="197"/>
      <c r="H13" s="198"/>
    </row>
    <row r="14" spans="1:8" ht="16.5">
      <c r="A14" s="192"/>
      <c r="B14" s="194"/>
      <c r="C14" s="187" t="s">
        <v>305</v>
      </c>
      <c r="D14" s="189" t="s">
        <v>306</v>
      </c>
      <c r="E14" s="190"/>
      <c r="F14" s="187" t="s">
        <v>305</v>
      </c>
      <c r="G14" s="189" t="s">
        <v>306</v>
      </c>
      <c r="H14" s="190"/>
    </row>
    <row r="15" spans="1:8" ht="82.5">
      <c r="A15" s="193"/>
      <c r="B15" s="195"/>
      <c r="C15" s="188"/>
      <c r="D15" s="128" t="s">
        <v>307</v>
      </c>
      <c r="E15" s="128" t="s">
        <v>308</v>
      </c>
      <c r="F15" s="188"/>
      <c r="G15" s="128" t="s">
        <v>307</v>
      </c>
      <c r="H15" s="128" t="s">
        <v>308</v>
      </c>
    </row>
    <row r="16" spans="1:8" ht="16.5">
      <c r="A16" s="129">
        <v>1</v>
      </c>
      <c r="B16" s="138">
        <v>2</v>
      </c>
      <c r="C16" s="129">
        <v>3</v>
      </c>
      <c r="D16" s="129">
        <v>4</v>
      </c>
      <c r="E16" s="129">
        <v>5</v>
      </c>
      <c r="F16" s="129">
        <v>3</v>
      </c>
      <c r="G16" s="129">
        <v>4</v>
      </c>
      <c r="H16" s="129">
        <v>5</v>
      </c>
    </row>
    <row r="17" spans="1:8" ht="16.5">
      <c r="A17" s="130">
        <v>1</v>
      </c>
      <c r="B17" s="126" t="s">
        <v>309</v>
      </c>
      <c r="C17" s="131">
        <f>D17+E17</f>
        <v>4327000</v>
      </c>
      <c r="D17" s="131">
        <v>2697000</v>
      </c>
      <c r="E17" s="131">
        <v>1630000</v>
      </c>
      <c r="F17" s="131">
        <f>G17+H17</f>
        <v>4327000</v>
      </c>
      <c r="G17" s="131">
        <v>2697000</v>
      </c>
      <c r="H17" s="131">
        <v>1630000</v>
      </c>
    </row>
    <row r="18" spans="1:8" ht="16.5">
      <c r="A18" s="132"/>
      <c r="B18" s="127" t="s">
        <v>310</v>
      </c>
      <c r="C18" s="133"/>
      <c r="D18" s="133"/>
      <c r="E18" s="133"/>
      <c r="F18" s="133"/>
      <c r="G18" s="133"/>
      <c r="H18" s="133"/>
    </row>
    <row r="19" spans="1:8" ht="16.5">
      <c r="A19" s="132"/>
      <c r="B19" s="135"/>
      <c r="C19" s="133"/>
      <c r="D19" s="133"/>
      <c r="E19" s="133"/>
      <c r="F19" s="133"/>
      <c r="G19" s="133"/>
      <c r="H19" s="133"/>
    </row>
    <row r="20" spans="1:8" ht="16.5">
      <c r="A20" s="126"/>
      <c r="B20" s="134"/>
      <c r="C20" s="131"/>
      <c r="D20" s="131"/>
      <c r="E20" s="131"/>
      <c r="F20" s="131"/>
      <c r="G20" s="131"/>
      <c r="H20" s="131"/>
    </row>
    <row r="21" spans="1:8" ht="16.5">
      <c r="A21" s="127"/>
      <c r="B21" s="136" t="s">
        <v>311</v>
      </c>
      <c r="C21" s="137">
        <f>D21+E21</f>
        <v>4327000</v>
      </c>
      <c r="D21" s="137">
        <f>D17</f>
        <v>2697000</v>
      </c>
      <c r="E21" s="137">
        <f>E17</f>
        <v>1630000</v>
      </c>
      <c r="F21" s="137">
        <f>G21+H21</f>
        <v>4327000</v>
      </c>
      <c r="G21" s="137">
        <f>G17</f>
        <v>2697000</v>
      </c>
      <c r="H21" s="137">
        <f>H17</f>
        <v>1630000</v>
      </c>
    </row>
  </sheetData>
  <sheetProtection/>
  <mergeCells count="13">
    <mergeCell ref="F13:H13"/>
    <mergeCell ref="C14:C15"/>
    <mergeCell ref="D14:E14"/>
    <mergeCell ref="A1:A4"/>
    <mergeCell ref="F14:F15"/>
    <mergeCell ref="G14:H14"/>
    <mergeCell ref="A7:H7"/>
    <mergeCell ref="A8:H8"/>
    <mergeCell ref="A9:H9"/>
    <mergeCell ref="A10:H10"/>
    <mergeCell ref="A13:A15"/>
    <mergeCell ref="B13:B15"/>
    <mergeCell ref="C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2016-09-01T01:11:00Z</cp:lastPrinted>
  <dcterms:created xsi:type="dcterms:W3CDTF">1996-10-08T23:32:33Z</dcterms:created>
  <dcterms:modified xsi:type="dcterms:W3CDTF">2016-11-02T00:19:47Z</dcterms:modified>
  <cp:category/>
  <cp:version/>
  <cp:contentType/>
  <cp:contentStatus/>
</cp:coreProperties>
</file>